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atement" sheetId="1" r:id="rId1"/>
  </sheets>
  <definedNames>
    <definedName name="_xlnm.Print_Area" localSheetId="0">'Statement'!$A$2:$AE$30</definedName>
    <definedName name="_xlnm.Print_Titles" localSheetId="0">'Statement'!$2:$2</definedName>
    <definedName name="_xlnm._FilterDatabase" localSheetId="0" hidden="1">'Statement'!$A$1:$IV$1</definedName>
    <definedName name="BuiltIn_AutoFilter___1">"$Invoice.$#REF!$#REF!:$#REF!$#REF!"</definedName>
    <definedName name="Excel_BuiltIn_Print_Titles_1">'Statement'!$A$2:$IU$2</definedName>
    <definedName name="Excel_BuiltIn_Print_Titles_1_1">'Statement'!$A$2:$IC$2</definedName>
    <definedName name="Excel_BuiltIn_Print_Titles_1___0">"$Invoice.$#REF!$#REF!:$#REF!$#REF!"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<sst xmlns="http://schemas.openxmlformats.org/spreadsheetml/2006/main" count="306" uniqueCount="145">
  <si>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</si>
  <si>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</si>
  <si>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</si>
  <si>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</si>
  <si>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</si>
  <si>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</si>
  <si>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</si>
  <si>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</si>
  <si>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</si>
  <si>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</si>
  <si>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</si>
  <si>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</si>
  <si>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</si>
  <si>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</si>
  <si>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</si>
  <si>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</si>
  <si>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</si>
  <si>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</si>
  <si>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</si>
  <si>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</si>
  <si>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</si>
  <si>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</si>
  <si>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</si>
  <si>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</si>
  <si>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</si>
  <si>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</si>
  <si>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</si>
  <si>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</si>
  <si>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</si>
  <si>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</si>
  <si>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</si>
  <si>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Statement. Details</t>
  </si>
  <si>
    <t>Statement</t>
  </si>
  <si>
    <t>ABIE</t>
  </si>
  <si>
    <t>The document used to specify the status of Orders, Billing and Payment</t>
  </si>
  <si>
    <t>2.0</t>
  </si>
  <si>
    <t>Procurement</t>
  </si>
  <si>
    <t>Statement. UBL Version Identifier. Identifier</t>
  </si>
  <si>
    <t>UBL Version</t>
  </si>
  <si>
    <t>Identifier</t>
  </si>
  <si>
    <t>0..1</t>
  </si>
  <si>
    <t>BBIE</t>
  </si>
  <si>
    <t>The version of the UBL schema being used.</t>
  </si>
  <si>
    <t>2.0.5</t>
  </si>
  <si>
    <t>Statement. Subset Identifier. Identifier</t>
  </si>
  <si>
    <t>Subset</t>
  </si>
  <si>
    <t>Identifier. Type</t>
  </si>
  <si>
    <t>The identifier for a user defined subset of UBL.</t>
  </si>
  <si>
    <t>NES</t>
  </si>
  <si>
    <t>Statement. Profile Identifier. Identifier</t>
  </si>
  <si>
    <t>Profile</t>
  </si>
  <si>
    <t xml:space="preserve">The identifier for a user defined profile of the subset of UBL being used. </t>
  </si>
  <si>
    <t>BasicProcurementProcess</t>
  </si>
  <si>
    <t>Statement. Identifier</t>
  </si>
  <si>
    <t>An identifier for the Statement assigned by the Creditor</t>
  </si>
  <si>
    <t>Statement. Copy_ Indicator. Indicator</t>
  </si>
  <si>
    <t>Copy</t>
  </si>
  <si>
    <t>Indicator</t>
  </si>
  <si>
    <t>Indicates whether the Statement is a copy (true) or not (false)</t>
  </si>
  <si>
    <t>UUID</t>
  </si>
  <si>
    <t>Statement. UUID. Identifier</t>
  </si>
  <si>
    <t>A computer-generated universally unique identifier (UUID) for the Statement instance</t>
  </si>
  <si>
    <t>Statement. Issue Date. Date</t>
  </si>
  <si>
    <t>Issue</t>
  </si>
  <si>
    <t>Date</t>
  </si>
  <si>
    <t>The date assigned by the Creditor on which the Statement was issued</t>
  </si>
  <si>
    <t>Statement. Issue Time. Time</t>
  </si>
  <si>
    <t>Time</t>
  </si>
  <si>
    <t>The time assigned by the Creditor on which the Statement was issued</t>
  </si>
  <si>
    <t>Statement. Note. Text</t>
  </si>
  <si>
    <t>Note</t>
  </si>
  <si>
    <t>Text</t>
  </si>
  <si>
    <t>0..n</t>
  </si>
  <si>
    <t>Free form text applying to the Statement. This element may contain notes or any other similar information that is not contained explicitly in another structure.</t>
  </si>
  <si>
    <t>Statement. Document_ Currency Code. Code</t>
  </si>
  <si>
    <t>Document</t>
  </si>
  <si>
    <t>Currency</t>
  </si>
  <si>
    <t>Code</t>
  </si>
  <si>
    <t>1</t>
  </si>
  <si>
    <t>The default currency for the Statement</t>
  </si>
  <si>
    <t>Statement. Total_ Debit Amount. Amount</t>
  </si>
  <si>
    <t>Total</t>
  </si>
  <si>
    <t>Debit</t>
  </si>
  <si>
    <t>Amount</t>
  </si>
  <si>
    <t>The totals of all debit amounts for the Statement</t>
  </si>
  <si>
    <t>Statement. Total_ Credit Amount. Amount</t>
  </si>
  <si>
    <t>Credit</t>
  </si>
  <si>
    <t>The totals of all credit amounts for the Statement</t>
  </si>
  <si>
    <t>Statement. Total_ Balance Amount. Amount</t>
  </si>
  <si>
    <t>Balance</t>
  </si>
  <si>
    <t>The total amount for the Statement</t>
  </si>
  <si>
    <t>Statement. Line Count. Numeric</t>
  </si>
  <si>
    <t>Line</t>
  </si>
  <si>
    <t>Count</t>
  </si>
  <si>
    <t>Numeric</t>
  </si>
  <si>
    <t>The number of lines in the document</t>
  </si>
  <si>
    <t>Statement. Statement_ Period</t>
  </si>
  <si>
    <t>Period</t>
  </si>
  <si>
    <t>ASBIE</t>
  </si>
  <si>
    <t>An association to period(s) to which the Statement applies</t>
  </si>
  <si>
    <t>Statement. Additional_ Document Reference</t>
  </si>
  <si>
    <t>Additional</t>
  </si>
  <si>
    <t>Document Reference</t>
  </si>
  <si>
    <t>An association to other documents</t>
  </si>
  <si>
    <t>Statement. Signature</t>
  </si>
  <si>
    <t>Signature</t>
  </si>
  <si>
    <t>Associates the Statement with zero or more signatures.</t>
  </si>
  <si>
    <t>Statement. Accounting_ Supplier Party</t>
  </si>
  <si>
    <t>Accounting</t>
  </si>
  <si>
    <t>Supplier Party</t>
  </si>
  <si>
    <t>An association to the Accounting Supplier Party</t>
  </si>
  <si>
    <t>Statement. Accounting_ Customer Party</t>
  </si>
  <si>
    <t>Customer Party</t>
  </si>
  <si>
    <t>An association to the Accounting Customer Party</t>
  </si>
  <si>
    <t>Statement. Buyer_ Customer Party</t>
  </si>
  <si>
    <t>Buyer</t>
  </si>
  <si>
    <t>An association to the Buyer</t>
  </si>
  <si>
    <t>Statement. Seller_ Supplier Party</t>
  </si>
  <si>
    <t>Seller</t>
  </si>
  <si>
    <t>An association to the Seller</t>
  </si>
  <si>
    <t>Statement. Originator_ Customer Party</t>
  </si>
  <si>
    <t>Originator</t>
  </si>
  <si>
    <t>An association to the Originator</t>
  </si>
  <si>
    <t>Statement. Payee_ Party. Party</t>
  </si>
  <si>
    <t>Payee</t>
  </si>
  <si>
    <t>Party</t>
  </si>
  <si>
    <t>An association to the Payee</t>
  </si>
  <si>
    <t>Statement. Payment Means</t>
  </si>
  <si>
    <t>Payment Means</t>
  </si>
  <si>
    <t>An association to Payment Means</t>
  </si>
  <si>
    <t>Statement. Payment Terms</t>
  </si>
  <si>
    <t>Payment Terms</t>
  </si>
  <si>
    <t>An association to Payment Terms</t>
  </si>
  <si>
    <t>Statement. Allowance Charge</t>
  </si>
  <si>
    <t>Allowance Charge</t>
  </si>
  <si>
    <t>An association to Allowances and Charges that apply to the Statement period as a whole</t>
  </si>
  <si>
    <t>1.0</t>
  </si>
  <si>
    <t>Statement. Tax Total</t>
  </si>
  <si>
    <t>Tax Total</t>
  </si>
  <si>
    <t>An association with summary information for particular taxes.</t>
  </si>
  <si>
    <t>Statement. Statement Line</t>
  </si>
  <si>
    <t>Statement Line</t>
  </si>
  <si>
    <t>1..n</t>
  </si>
  <si>
    <t>An association to one or more Statement Lines</t>
  </si>
  <si>
    <t>END</t>
  </si>
</sst>
</file>

<file path=xl/styles.xml><?xml version="1.0" encoding="utf-8"?>
<styleSheet xmlns="http://schemas.openxmlformats.org/spreadsheetml/2006/main">
  <numFmts count="2">
    <numFmt numFmtId="164" formatCode="GENERAL"/>
    <numFmt numFmtId="165" formatCode="@"/>
  </numFmts>
  <fonts count="7">
    <font>
      <sz val="10"/>
      <name val="돋움"/>
      <family val="0"/>
    </font>
    <font>
      <sz val="10"/>
      <name val="Arial"/>
      <family val="0"/>
    </font>
    <font>
      <b/>
      <sz val="10"/>
      <color indexed="8"/>
      <name val="Arial"/>
      <family val="3"/>
    </font>
    <font>
      <sz val="8"/>
      <color indexed="8"/>
      <name val="Times New Roman"/>
      <family val="1"/>
    </font>
    <font>
      <sz val="10"/>
      <color indexed="8"/>
      <name val="Arial"/>
      <family val="0"/>
    </font>
    <font>
      <b/>
      <sz val="10"/>
      <color indexed="9"/>
      <name val="Arial"/>
      <family val="0"/>
    </font>
    <font>
      <b/>
      <sz val="8"/>
      <name val="돋움"/>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164" fontId="0" fillId="0" borderId="0" xfId="0" applyAlignment="1">
      <alignment/>
    </xf>
    <xf numFmtId="164" fontId="1" fillId="0" borderId="0" xfId="0" applyFont="1" applyAlignment="1">
      <alignment/>
    </xf>
    <xf numFmtId="165" fontId="1" fillId="0" borderId="0" xfId="0" applyNumberFormat="1" applyFont="1" applyAlignment="1">
      <alignment/>
    </xf>
    <xf numFmtId="164" fontId="1" fillId="0" borderId="0" xfId="0" applyFont="1" applyAlignment="1">
      <alignment wrapText="1"/>
    </xf>
    <xf numFmtId="164" fontId="2" fillId="2" borderId="1" xfId="0" applyFont="1" applyFill="1" applyBorder="1" applyAlignment="1">
      <alignment horizontal="center" wrapText="1"/>
    </xf>
    <xf numFmtId="164" fontId="2" fillId="3" borderId="1" xfId="0" applyFont="1" applyFill="1" applyBorder="1" applyAlignment="1">
      <alignment horizontal="center" wrapText="1"/>
    </xf>
    <xf numFmtId="165" fontId="2" fillId="3" borderId="1" xfId="0" applyNumberFormat="1" applyFont="1" applyFill="1" applyBorder="1" applyAlignment="1">
      <alignment horizontal="center" wrapText="1"/>
    </xf>
    <xf numFmtId="164" fontId="2" fillId="3" borderId="1" xfId="0" applyFont="1" applyFill="1" applyBorder="1" applyAlignment="1">
      <alignment wrapText="1"/>
    </xf>
    <xf numFmtId="165" fontId="2" fillId="3" borderId="1" xfId="0" applyNumberFormat="1" applyFont="1" applyFill="1" applyBorder="1" applyAlignment="1">
      <alignment wrapText="1"/>
    </xf>
    <xf numFmtId="165" fontId="2" fillId="2" borderId="1" xfId="0" applyNumberFormat="1" applyFont="1" applyFill="1" applyBorder="1" applyAlignment="1">
      <alignment wrapText="1"/>
    </xf>
    <xf numFmtId="165" fontId="2" fillId="2" borderId="1" xfId="0" applyNumberFormat="1" applyFont="1" applyFill="1" applyBorder="1" applyAlignment="1">
      <alignment horizontal="center" wrapText="1"/>
    </xf>
    <xf numFmtId="164" fontId="1" fillId="0" borderId="0" xfId="0" applyFont="1" applyBorder="1" applyAlignment="1">
      <alignment/>
    </xf>
    <xf numFmtId="164" fontId="4" fillId="4" borderId="0" xfId="0" applyFont="1" applyFill="1" applyAlignment="1">
      <alignment vertical="top" wrapText="1"/>
    </xf>
    <xf numFmtId="165" fontId="4" fillId="4" borderId="0" xfId="0" applyNumberFormat="1" applyFont="1" applyFill="1" applyAlignment="1">
      <alignment vertical="top" wrapText="1"/>
    </xf>
    <xf numFmtId="164" fontId="4" fillId="4" borderId="0" xfId="0" applyFont="1" applyFill="1" applyAlignment="1" applyProtection="1">
      <alignment vertical="top" wrapText="1"/>
      <protection locked="0"/>
    </xf>
    <xf numFmtId="164" fontId="4" fillId="4" borderId="0" xfId="0" applyFont="1" applyFill="1" applyAlignment="1" applyProtection="1">
      <alignment horizontal="right" wrapText="1"/>
      <protection locked="0"/>
    </xf>
    <xf numFmtId="164" fontId="4" fillId="4" borderId="0" xfId="0" applyFont="1" applyFill="1" applyAlignment="1">
      <alignment horizontal="left" vertical="top" wrapText="1"/>
    </xf>
    <xf numFmtId="164" fontId="4" fillId="0" borderId="0" xfId="0" applyFont="1" applyFill="1" applyAlignment="1">
      <alignment/>
    </xf>
    <xf numFmtId="164" fontId="1" fillId="0" borderId="0" xfId="0" applyFont="1" applyAlignment="1">
      <alignment vertical="center"/>
    </xf>
    <xf numFmtId="164" fontId="0" fillId="0" borderId="0" xfId="0" applyBorder="1" applyAlignment="1">
      <alignment/>
    </xf>
    <xf numFmtId="165" fontId="1" fillId="0" borderId="0" xfId="0" applyNumberFormat="1" applyFont="1" applyBorder="1" applyAlignment="1">
      <alignment/>
    </xf>
    <xf numFmtId="164" fontId="1" fillId="0" borderId="0" xfId="0" applyFont="1" applyBorder="1" applyAlignment="1">
      <alignment wrapText="1"/>
    </xf>
    <xf numFmtId="164" fontId="1" fillId="0" borderId="0" xfId="0" applyFont="1" applyFill="1" applyBorder="1" applyAlignment="1">
      <alignment/>
    </xf>
    <xf numFmtId="164" fontId="1" fillId="0" borderId="0" xfId="0" applyFont="1" applyBorder="1" applyAlignment="1">
      <alignment horizontal="right"/>
    </xf>
    <xf numFmtId="164" fontId="4" fillId="0" borderId="0" xfId="0" applyFont="1" applyFill="1" applyBorder="1" applyAlignment="1">
      <alignment/>
    </xf>
    <xf numFmtId="164" fontId="1" fillId="0" borderId="0" xfId="0" applyFont="1" applyFill="1" applyAlignment="1">
      <alignment wrapText="1"/>
    </xf>
    <xf numFmtId="164" fontId="1" fillId="0" borderId="0" xfId="0" applyFont="1" applyAlignment="1">
      <alignment horizontal="right"/>
    </xf>
    <xf numFmtId="164" fontId="1" fillId="0" borderId="0" xfId="0" applyFont="1" applyFill="1" applyAlignment="1">
      <alignment vertical="top" wrapText="1"/>
    </xf>
    <xf numFmtId="164" fontId="4" fillId="5" borderId="0" xfId="0" applyFont="1" applyFill="1" applyBorder="1" applyAlignment="1">
      <alignment vertical="top" wrapText="1"/>
    </xf>
    <xf numFmtId="164" fontId="4" fillId="5" borderId="0" xfId="0" applyFont="1" applyFill="1" applyAlignment="1">
      <alignment vertical="top" wrapText="1"/>
    </xf>
    <xf numFmtId="164" fontId="4" fillId="6" borderId="0" xfId="0" applyFont="1" applyFill="1" applyAlignment="1">
      <alignment vertical="top" wrapText="1"/>
    </xf>
    <xf numFmtId="165" fontId="4" fillId="5" borderId="0" xfId="0" applyNumberFormat="1" applyFont="1" applyFill="1" applyAlignment="1">
      <alignment vertical="top" wrapText="1"/>
    </xf>
    <xf numFmtId="164" fontId="4" fillId="6" borderId="0" xfId="0" applyFont="1" applyFill="1" applyAlignment="1" applyProtection="1">
      <alignment vertical="top" wrapText="1"/>
      <protection locked="0"/>
    </xf>
    <xf numFmtId="164" fontId="4" fillId="5" borderId="0" xfId="0" applyFont="1" applyFill="1" applyAlignment="1" applyProtection="1">
      <alignment vertical="top" wrapText="1"/>
      <protection locked="0"/>
    </xf>
    <xf numFmtId="164" fontId="4" fillId="5" borderId="0" xfId="0" applyFont="1" applyFill="1" applyAlignment="1" applyProtection="1">
      <alignment horizontal="right" vertical="top" wrapText="1"/>
      <protection locked="0"/>
    </xf>
    <xf numFmtId="164" fontId="4" fillId="5" borderId="0" xfId="0" applyFont="1" applyFill="1" applyAlignment="1">
      <alignment horizontal="left" vertical="top" wrapText="1"/>
    </xf>
    <xf numFmtId="165" fontId="4" fillId="5" borderId="0" xfId="0" applyNumberFormat="1" applyFont="1" applyFill="1" applyBorder="1" applyAlignment="1">
      <alignment vertical="top" wrapText="1"/>
    </xf>
    <xf numFmtId="164" fontId="4" fillId="7" borderId="0" xfId="0" applyFont="1" applyFill="1" applyBorder="1" applyAlignment="1">
      <alignment vertical="top" wrapText="1"/>
    </xf>
    <xf numFmtId="164" fontId="5" fillId="7" borderId="0" xfId="0" applyFont="1" applyFill="1" applyBorder="1" applyAlignment="1">
      <alignment vertical="top" wrapText="1"/>
    </xf>
    <xf numFmtId="165" fontId="5" fillId="7" borderId="0" xfId="0" applyNumberFormat="1" applyFont="1" applyFill="1" applyBorder="1" applyAlignment="1">
      <alignment horizontal="left" vertical="top" wrapText="1"/>
    </xf>
    <xf numFmtId="165" fontId="4" fillId="7" borderId="0" xfId="0" applyNumberFormat="1" applyFont="1" applyFill="1" applyBorder="1" applyAlignment="1">
      <alignment vertical="top" wrapText="1"/>
    </xf>
    <xf numFmtId="164"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1"/>
  <sheetViews>
    <sheetView tabSelected="1" workbookViewId="0" topLeftCell="A1">
      <selection activeCell="A1" sqref="A1"/>
    </sheetView>
  </sheetViews>
  <sheetFormatPr defaultColWidth="12" defaultRowHeight="12"/>
  <cols>
    <col min="1" max="1" width="31.16015625" style="1" customWidth="1"/>
    <col min="2" max="2" width="55.16015625" style="1" customWidth="1"/>
    <col min="3" max="3" width="11.66015625" style="1" customWidth="1"/>
    <col min="4" max="4" width="24.16015625" style="1" customWidth="1"/>
    <col min="5" max="5" width="16.5" style="1" customWidth="1"/>
    <col min="6" max="6" width="17.5" style="1" customWidth="1"/>
    <col min="7" max="7" width="14" style="1" customWidth="1"/>
    <col min="8" max="8" width="27" style="1" customWidth="1"/>
    <col min="9" max="13" width="11.66015625" style="1" customWidth="1"/>
    <col min="14" max="14" width="44.83203125" style="1" customWidth="1"/>
    <col min="15" max="15" width="5" style="2" customWidth="1"/>
    <col min="16" max="16" width="7.83203125" style="1" customWidth="1"/>
    <col min="17" max="17" width="77.33203125" style="3" customWidth="1"/>
    <col min="18" max="18" width="37.66015625" style="1" customWidth="1"/>
    <col min="19" max="19" width="17.66015625" style="1" customWidth="1"/>
    <col min="20" max="20" width="18.66015625" style="1" customWidth="1"/>
    <col min="21" max="22" width="11.66015625" style="1" customWidth="1"/>
    <col min="23" max="23" width="17.16015625" style="1" customWidth="1"/>
    <col min="24" max="237" width="11.66015625" style="1" customWidth="1"/>
    <col min="238" max="16384" width="11.66015625" style="0" customWidth="1"/>
  </cols>
  <sheetData>
    <row r="1" spans="1:256" s="11" customFormat="1" ht="63.75">
      <c r="A1" s="4" t="s">
        <v>0</v>
      </c>
      <c r="B1" s="4"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7" customFormat="1" ht="12.75" customHeight="1">
      <c r="A2" s="12" t="str">
        <f>SUBSTITUTE(SUBSTITUTE(CONCATENATE(IF(C2="","",CONCATENATE(C2,"")),"",D2)," ",""),"'","")</f>
        <v>Statement</v>
      </c>
      <c r="B2" s="12" t="s">
        <v>31</v>
      </c>
      <c r="C2" s="12"/>
      <c r="D2" s="12" t="s">
        <v>32</v>
      </c>
      <c r="E2" s="12"/>
      <c r="F2" s="12"/>
      <c r="G2" s="12"/>
      <c r="H2" s="12"/>
      <c r="I2" s="12"/>
      <c r="J2" s="12"/>
      <c r="K2" s="12"/>
      <c r="L2" s="12"/>
      <c r="M2" s="12"/>
      <c r="N2" s="12"/>
      <c r="O2" s="13"/>
      <c r="P2" s="12" t="s">
        <v>33</v>
      </c>
      <c r="Q2" s="14" t="s">
        <v>34</v>
      </c>
      <c r="R2" s="14"/>
      <c r="S2" s="14"/>
      <c r="T2" s="15" t="s">
        <v>35</v>
      </c>
      <c r="U2" s="16"/>
      <c r="V2" s="13"/>
      <c r="W2" s="14" t="s">
        <v>36</v>
      </c>
      <c r="X2" s="12"/>
      <c r="Y2" s="12"/>
      <c r="Z2" s="12"/>
      <c r="AA2" s="12"/>
      <c r="AB2" s="12"/>
      <c r="AC2" s="12"/>
      <c r="AD2" s="12"/>
      <c r="AE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24" customFormat="1" ht="12.75" customHeight="1">
      <c r="A3" s="18" t="str">
        <f>SUBSTITUTE(SUBSTITUTE(CONCATENATE(IF(E3="Universally Unique","UU",E3),IF(G3&lt;&gt;I3,H3,F3),CONCATENATE(IF(I3="Identifier","ID",IF(I3="Text","",I3))))," ",""),"'","")</f>
        <v>UBLVersionID</v>
      </c>
      <c r="B3" s="18" t="s">
        <v>37</v>
      </c>
      <c r="C3" s="11"/>
      <c r="D3" s="1" t="s">
        <v>32</v>
      </c>
      <c r="E3" s="19"/>
      <c r="F3" s="11"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21" t="s">
        <v>42</v>
      </c>
      <c r="R3" s="22" t="s">
        <v>43</v>
      </c>
      <c r="S3" s="11"/>
      <c r="T3" s="23" t="s">
        <v>35</v>
      </c>
      <c r="U3" s="11"/>
      <c r="V3" s="11"/>
      <c r="W3" s="1" t="s">
        <v>36</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24" customFormat="1" ht="12.75" customHeight="1">
      <c r="A4" s="18" t="str">
        <f>SUBSTITUTE(SUBSTITUTE(CONCATENATE(IF(E4="Universally Unique","UU",E4),IF(G4&lt;&gt;I4,H4,F4),CONCATENATE(IF(I4="Identifier","ID",IF(I4="Text","",I4))))," ",""),"'","")</f>
        <v>SubsetID</v>
      </c>
      <c r="B4" s="18" t="s">
        <v>44</v>
      </c>
      <c r="C4" s="11"/>
      <c r="D4" s="1" t="s">
        <v>32</v>
      </c>
      <c r="E4" s="19"/>
      <c r="F4" s="11" t="s">
        <v>45</v>
      </c>
      <c r="G4" s="22" t="s">
        <v>39</v>
      </c>
      <c r="H4" s="22" t="s">
        <v>39</v>
      </c>
      <c r="I4" s="22" t="s">
        <v>39</v>
      </c>
      <c r="J4" s="11"/>
      <c r="K4" s="22" t="s">
        <v>46</v>
      </c>
      <c r="L4" s="11"/>
      <c r="M4" s="11"/>
      <c r="N4" s="19"/>
      <c r="O4" s="20" t="s">
        <v>40</v>
      </c>
      <c r="P4" s="22" t="s">
        <v>41</v>
      </c>
      <c r="Q4" s="21" t="s">
        <v>47</v>
      </c>
      <c r="R4" s="22" t="s">
        <v>48</v>
      </c>
      <c r="S4" s="11"/>
      <c r="T4" s="23" t="s">
        <v>35</v>
      </c>
      <c r="U4" s="11"/>
      <c r="V4" s="11"/>
      <c r="W4" s="1" t="s">
        <v>36</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24" customFormat="1" ht="12.75" customHeight="1">
      <c r="A5" s="18" t="str">
        <f>SUBSTITUTE(SUBSTITUTE(CONCATENATE(IF(E5="Universally Unique","UU",E5),IF(G5&lt;&gt;I5,H5,F5),CONCATENATE(IF(I5="Identifier","ID",IF(I5="Text","",I5))))," ",""),"'","")</f>
        <v>ProfileID</v>
      </c>
      <c r="B5" s="18" t="s">
        <v>49</v>
      </c>
      <c r="C5" s="11"/>
      <c r="D5" s="1" t="s">
        <v>32</v>
      </c>
      <c r="E5" s="19"/>
      <c r="F5" s="11" t="s">
        <v>50</v>
      </c>
      <c r="G5" s="22" t="s">
        <v>39</v>
      </c>
      <c r="H5" s="22" t="s">
        <v>39</v>
      </c>
      <c r="I5" s="22" t="s">
        <v>39</v>
      </c>
      <c r="J5" s="11"/>
      <c r="K5" s="22" t="s">
        <v>46</v>
      </c>
      <c r="L5" s="11"/>
      <c r="M5" s="11"/>
      <c r="N5" s="19"/>
      <c r="O5" s="20" t="s">
        <v>40</v>
      </c>
      <c r="P5" s="22" t="s">
        <v>41</v>
      </c>
      <c r="Q5" s="21" t="s">
        <v>51</v>
      </c>
      <c r="R5" s="22" t="s">
        <v>52</v>
      </c>
      <c r="S5" s="11"/>
      <c r="T5" s="23" t="s">
        <v>35</v>
      </c>
      <c r="U5" s="11"/>
      <c r="V5" s="11"/>
      <c r="W5" s="1" t="s">
        <v>36</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18" t="s">
        <v>53</v>
      </c>
      <c r="D6" s="1" t="s">
        <v>32</v>
      </c>
      <c r="G6" s="1" t="s">
        <v>39</v>
      </c>
      <c r="H6" s="1" t="str">
        <f aca="true" t="shared" si="0" ref="H6:H15">IF(F6&lt;&gt;"",CONCATENATE(F6," ",G6),G6)</f>
        <v>Identifier</v>
      </c>
      <c r="I6" s="1" t="s">
        <v>39</v>
      </c>
      <c r="K6" s="1" t="str">
        <f aca="true" t="shared" si="1" ref="K6:K15">IF(J6&lt;&gt;"",CONCATENATE(J6,"_ ",I6,". Type"),CONCATENATE(I6,". Type"))</f>
        <v>Identifier. Type</v>
      </c>
      <c r="O6" s="2">
        <v>1</v>
      </c>
      <c r="P6" s="1" t="s">
        <v>41</v>
      </c>
      <c r="Q6" s="25" t="s">
        <v>54</v>
      </c>
      <c r="T6" s="26" t="s">
        <v>35</v>
      </c>
      <c r="W6" s="1" t="s">
        <v>36</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18" t="s">
        <v>55</v>
      </c>
      <c r="D7" s="1" t="s">
        <v>32</v>
      </c>
      <c r="E7" s="1" t="s">
        <v>56</v>
      </c>
      <c r="G7" s="1" t="s">
        <v>57</v>
      </c>
      <c r="H7" s="1" t="str">
        <f t="shared" si="0"/>
        <v>Indicator</v>
      </c>
      <c r="I7" s="1" t="s">
        <v>57</v>
      </c>
      <c r="K7" s="1" t="str">
        <f t="shared" si="1"/>
        <v>Indicator. Type</v>
      </c>
      <c r="O7" s="2" t="s">
        <v>40</v>
      </c>
      <c r="P7" s="1" t="s">
        <v>41</v>
      </c>
      <c r="Q7" s="3" t="s">
        <v>58</v>
      </c>
      <c r="T7" s="26" t="s">
        <v>35</v>
      </c>
      <c r="W7" s="1" t="s">
        <v>36</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8" t="s">
        <v>59</v>
      </c>
      <c r="B8" s="18" t="s">
        <v>60</v>
      </c>
      <c r="D8" s="1" t="s">
        <v>32</v>
      </c>
      <c r="E8"/>
      <c r="G8" s="1" t="s">
        <v>59</v>
      </c>
      <c r="H8" s="1" t="str">
        <f t="shared" si="0"/>
        <v>UUID</v>
      </c>
      <c r="I8" s="1" t="s">
        <v>39</v>
      </c>
      <c r="K8" s="1" t="str">
        <f t="shared" si="1"/>
        <v>Identifier. Type</v>
      </c>
      <c r="O8" s="2" t="s">
        <v>40</v>
      </c>
      <c r="P8" s="1" t="s">
        <v>41</v>
      </c>
      <c r="Q8" s="27" t="s">
        <v>61</v>
      </c>
      <c r="T8" s="26" t="s">
        <v>35</v>
      </c>
      <c r="W8" s="1" t="s">
        <v>36</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15">SUBSTITUTE(SUBSTITUTE(CONCATENATE(IF(E9="Universally Unique","UU",E9),IF(G9&lt;&gt;I9,H9,F9),CONCATENATE(IF(I9="Identifier","ID",IF(I9="Text","",I9))))," ",""),"'","")</f>
        <v>IssueDate</v>
      </c>
      <c r="B9" s="18" t="s">
        <v>62</v>
      </c>
      <c r="D9" s="1" t="s">
        <v>32</v>
      </c>
      <c r="F9" s="1" t="s">
        <v>63</v>
      </c>
      <c r="G9" s="1" t="s">
        <v>64</v>
      </c>
      <c r="H9" s="1" t="str">
        <f t="shared" si="0"/>
        <v>Issue Date</v>
      </c>
      <c r="I9" s="1" t="s">
        <v>64</v>
      </c>
      <c r="K9" s="1" t="str">
        <f t="shared" si="1"/>
        <v>Date. Type</v>
      </c>
      <c r="O9" s="2">
        <v>1</v>
      </c>
      <c r="P9" s="1" t="s">
        <v>41</v>
      </c>
      <c r="Q9" s="3" t="s">
        <v>65</v>
      </c>
      <c r="T9" s="26" t="s">
        <v>35</v>
      </c>
      <c r="W9" s="1" t="s">
        <v>36</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66</v>
      </c>
      <c r="D10" s="1" t="s">
        <v>32</v>
      </c>
      <c r="F10" s="1" t="s">
        <v>63</v>
      </c>
      <c r="G10" s="1" t="s">
        <v>67</v>
      </c>
      <c r="H10" s="1" t="str">
        <f t="shared" si="0"/>
        <v>Issue Time</v>
      </c>
      <c r="I10" s="1" t="s">
        <v>67</v>
      </c>
      <c r="K10" s="1" t="str">
        <f t="shared" si="1"/>
        <v>Time. Type</v>
      </c>
      <c r="O10" s="2" t="s">
        <v>40</v>
      </c>
      <c r="P10" s="1" t="s">
        <v>41</v>
      </c>
      <c r="Q10" s="3" t="s">
        <v>68</v>
      </c>
      <c r="T10" s="26" t="s">
        <v>35</v>
      </c>
      <c r="W10" s="1" t="s">
        <v>36</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Note</v>
      </c>
      <c r="B11" s="18" t="s">
        <v>69</v>
      </c>
      <c r="D11" s="1" t="s">
        <v>32</v>
      </c>
      <c r="G11" s="1" t="s">
        <v>70</v>
      </c>
      <c r="H11" s="1" t="str">
        <f t="shared" si="0"/>
        <v>Note</v>
      </c>
      <c r="I11" s="1" t="s">
        <v>71</v>
      </c>
      <c r="K11" s="1" t="str">
        <f t="shared" si="1"/>
        <v>Text. Type</v>
      </c>
      <c r="O11" s="2" t="s">
        <v>72</v>
      </c>
      <c r="P11" s="1" t="s">
        <v>41</v>
      </c>
      <c r="Q11" s="25" t="s">
        <v>73</v>
      </c>
      <c r="T11" s="26" t="s">
        <v>35</v>
      </c>
      <c r="W11" s="1" t="s">
        <v>36</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DocumentCurrencyCode</v>
      </c>
      <c r="B12" s="18" t="s">
        <v>74</v>
      </c>
      <c r="D12" s="1" t="s">
        <v>32</v>
      </c>
      <c r="E12" s="1" t="s">
        <v>75</v>
      </c>
      <c r="F12" s="1" t="s">
        <v>76</v>
      </c>
      <c r="G12" s="1" t="s">
        <v>77</v>
      </c>
      <c r="H12" s="1" t="str">
        <f t="shared" si="0"/>
        <v>Currency Code</v>
      </c>
      <c r="I12" s="1" t="s">
        <v>77</v>
      </c>
      <c r="J12" s="1" t="s">
        <v>76</v>
      </c>
      <c r="K12" s="1" t="str">
        <f t="shared" si="1"/>
        <v>Currency_ Code. Type</v>
      </c>
      <c r="O12" s="2" t="s">
        <v>78</v>
      </c>
      <c r="P12" s="1" t="s">
        <v>41</v>
      </c>
      <c r="Q12" s="3" t="s">
        <v>79</v>
      </c>
      <c r="T12" s="26" t="s">
        <v>35</v>
      </c>
      <c r="W12" s="1" t="s">
        <v>36</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ustomHeight="1">
      <c r="A13" s="18" t="str">
        <f t="shared" si="2"/>
        <v>TotalDebitAmount</v>
      </c>
      <c r="B13" s="18" t="s">
        <v>80</v>
      </c>
      <c r="D13" s="1" t="s">
        <v>32</v>
      </c>
      <c r="E13" s="11" t="s">
        <v>81</v>
      </c>
      <c r="F13" s="11" t="s">
        <v>82</v>
      </c>
      <c r="G13" s="11" t="s">
        <v>83</v>
      </c>
      <c r="H13" s="1" t="str">
        <f t="shared" si="0"/>
        <v>Debit Amount</v>
      </c>
      <c r="I13" s="11" t="s">
        <v>83</v>
      </c>
      <c r="J13" s="1"/>
      <c r="K13" s="1" t="str">
        <f t="shared" si="1"/>
        <v>Amount. Type</v>
      </c>
      <c r="O13" s="20" t="s">
        <v>40</v>
      </c>
      <c r="P13" s="11" t="s">
        <v>41</v>
      </c>
      <c r="Q13" s="21" t="s">
        <v>84</v>
      </c>
      <c r="T13" s="23" t="s">
        <v>35</v>
      </c>
      <c r="W13" s="11" t="s">
        <v>36</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11" customFormat="1" ht="12.75" customHeight="1">
      <c r="A14" s="18" t="str">
        <f t="shared" si="2"/>
        <v>TotalCreditAmount</v>
      </c>
      <c r="B14" s="18" t="s">
        <v>85</v>
      </c>
      <c r="D14" s="1" t="s">
        <v>32</v>
      </c>
      <c r="E14" s="11" t="s">
        <v>81</v>
      </c>
      <c r="F14" s="11" t="s">
        <v>86</v>
      </c>
      <c r="G14" s="11" t="s">
        <v>83</v>
      </c>
      <c r="H14" s="1" t="str">
        <f t="shared" si="0"/>
        <v>Credit Amount</v>
      </c>
      <c r="I14" s="11" t="s">
        <v>83</v>
      </c>
      <c r="J14" s="1"/>
      <c r="K14" s="1" t="str">
        <f t="shared" si="1"/>
        <v>Amount. Type</v>
      </c>
      <c r="O14" s="20" t="s">
        <v>40</v>
      </c>
      <c r="P14" s="11" t="s">
        <v>41</v>
      </c>
      <c r="Q14" s="3" t="s">
        <v>87</v>
      </c>
      <c r="T14" s="23" t="s">
        <v>35</v>
      </c>
      <c r="W14" s="11" t="s">
        <v>36</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11" customFormat="1" ht="12.75" customHeight="1">
      <c r="A15" s="18" t="str">
        <f t="shared" si="2"/>
        <v>TotalBalanceAmount</v>
      </c>
      <c r="B15" s="18" t="s">
        <v>88</v>
      </c>
      <c r="D15" s="1" t="s">
        <v>32</v>
      </c>
      <c r="E15" s="11" t="s">
        <v>81</v>
      </c>
      <c r="F15" s="11" t="s">
        <v>89</v>
      </c>
      <c r="G15" s="11" t="s">
        <v>83</v>
      </c>
      <c r="H15" s="1" t="str">
        <f t="shared" si="0"/>
        <v>Balance Amount</v>
      </c>
      <c r="I15" s="11" t="s">
        <v>83</v>
      </c>
      <c r="J15" s="1"/>
      <c r="K15" s="1" t="str">
        <f t="shared" si="1"/>
        <v>Amount. Type</v>
      </c>
      <c r="O15" s="20" t="s">
        <v>40</v>
      </c>
      <c r="P15" s="11" t="s">
        <v>41</v>
      </c>
      <c r="Q15" s="21" t="s">
        <v>90</v>
      </c>
      <c r="T15" s="23" t="s">
        <v>35</v>
      </c>
      <c r="W15" s="11" t="s">
        <v>36</v>
      </c>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c r="IE15"/>
      <c r="IF15"/>
      <c r="IG15"/>
      <c r="IH15"/>
      <c r="II15"/>
      <c r="IJ15"/>
      <c r="IK15"/>
      <c r="IL15"/>
      <c r="IM15"/>
      <c r="IN15"/>
      <c r="IO15"/>
      <c r="IP15"/>
      <c r="IQ15"/>
      <c r="IR15"/>
      <c r="IS15"/>
      <c r="IT15"/>
      <c r="IU15"/>
      <c r="IV15"/>
    </row>
    <row r="16" spans="1:256" s="11" customFormat="1" ht="12.75" customHeight="1">
      <c r="A16" s="18" t="str">
        <f>SUBSTITUTE(SUBSTITUTE(CONCATENATE(IF(E16="Universally Unique","UU",E16),IF(G16&lt;&gt;I16,H16,F16),CONCATENATE(IF(I16="Identifier","ID",IF(I16="Text","",I16))))," ",""),"'","")</f>
        <v>LineCountNumeric</v>
      </c>
      <c r="B16" s="18" t="s">
        <v>91</v>
      </c>
      <c r="D16" s="1" t="s">
        <v>32</v>
      </c>
      <c r="F16" s="11" t="s">
        <v>92</v>
      </c>
      <c r="G16" s="11" t="s">
        <v>93</v>
      </c>
      <c r="H16" s="1" t="str">
        <f>IF(F16&lt;&gt;"",CONCATENATE(F16," ",G16),G16)</f>
        <v>Line Count</v>
      </c>
      <c r="I16" s="11" t="s">
        <v>94</v>
      </c>
      <c r="J16" s="1"/>
      <c r="K16" s="1" t="str">
        <f>IF(J16&lt;&gt;"",CONCATENATE(J16,"_ ",I16,". Type"),CONCATENATE(I16,". Type"))</f>
        <v>Numeric. Type</v>
      </c>
      <c r="O16" s="20" t="s">
        <v>40</v>
      </c>
      <c r="P16" s="11" t="s">
        <v>41</v>
      </c>
      <c r="Q16" s="21" t="s">
        <v>95</v>
      </c>
      <c r="T16" s="23" t="s">
        <v>35</v>
      </c>
      <c r="W16" s="11" t="s">
        <v>36</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c r="IE16"/>
      <c r="IF16"/>
      <c r="IG16"/>
      <c r="IH16"/>
      <c r="II16"/>
      <c r="IJ16"/>
      <c r="IK16"/>
      <c r="IL16"/>
      <c r="IM16"/>
      <c r="IN16"/>
      <c r="IO16"/>
      <c r="IP16"/>
      <c r="IQ16"/>
      <c r="IR16"/>
      <c r="IS16"/>
      <c r="IT16"/>
      <c r="IU16"/>
      <c r="IV16"/>
    </row>
    <row r="17" spans="1:31" ht="12.75" customHeight="1">
      <c r="A17" s="28" t="str">
        <f aca="true" t="shared" si="3" ref="A17:A30">SUBSTITUTE(SUBSTITUTE(CONCATENATE(IF(E17="Universally Unique","UU",E17),F17,IF(H17&lt;&gt;I17,H17,""),CONCATENATE(IF(I17="Identifier","ID",IF(I17="Text","",I17))))," ",""),"'","")</f>
        <v>StatementPeriod</v>
      </c>
      <c r="B17" s="28" t="s">
        <v>96</v>
      </c>
      <c r="C17" s="29"/>
      <c r="D17" s="29" t="s">
        <v>32</v>
      </c>
      <c r="E17" s="29" t="s">
        <v>32</v>
      </c>
      <c r="F17" s="29"/>
      <c r="G17" s="29"/>
      <c r="H17" s="28" t="str">
        <f aca="true" t="shared" si="4" ref="H17:H30">M17</f>
        <v>Period</v>
      </c>
      <c r="I17" s="28" t="str">
        <f aca="true" t="shared" si="5" ref="I17:I30">M17</f>
        <v>Period</v>
      </c>
      <c r="J17" s="28"/>
      <c r="K17" s="29"/>
      <c r="L17" s="29"/>
      <c r="M17" s="30" t="s">
        <v>97</v>
      </c>
      <c r="N17" s="29"/>
      <c r="O17" s="31" t="s">
        <v>40</v>
      </c>
      <c r="P17" s="29" t="s">
        <v>98</v>
      </c>
      <c r="Q17" s="32" t="s">
        <v>99</v>
      </c>
      <c r="R17" s="33"/>
      <c r="S17" s="33"/>
      <c r="T17" s="34" t="s">
        <v>35</v>
      </c>
      <c r="U17" s="35"/>
      <c r="V17" s="31"/>
      <c r="W17" s="29" t="s">
        <v>36</v>
      </c>
      <c r="X17" s="29"/>
      <c r="Y17" s="29"/>
      <c r="Z17" s="29"/>
      <c r="AA17" s="29"/>
      <c r="AB17" s="29"/>
      <c r="AC17" s="29"/>
      <c r="AD17" s="29"/>
      <c r="AE17" s="29"/>
    </row>
    <row r="18" spans="1:50" s="1" customFormat="1" ht="12.75" customHeight="1">
      <c r="A18" s="28" t="str">
        <f>SUBSTITUTE(SUBSTITUTE(CONCATENATE(IF(E18="Globally Unique","GU",E18),F18,IF(H18&lt;&gt;I18,H18,""),CONCATENATE(IF(I18="Identifier","ID",IF(I18="Text","",I18))))," ",""),"'","")</f>
        <v>AdditionalDocumentReference</v>
      </c>
      <c r="B18" s="28" t="s">
        <v>100</v>
      </c>
      <c r="C18" s="29"/>
      <c r="D18" s="29" t="s">
        <v>32</v>
      </c>
      <c r="E18" s="29" t="s">
        <v>101</v>
      </c>
      <c r="F18" s="29"/>
      <c r="G18" s="29"/>
      <c r="H18" s="28" t="str">
        <f t="shared" si="4"/>
        <v>Document Reference</v>
      </c>
      <c r="I18" s="28" t="str">
        <f t="shared" si="5"/>
        <v>Document Reference</v>
      </c>
      <c r="J18" s="28"/>
      <c r="K18" s="29"/>
      <c r="L18" s="29"/>
      <c r="M18" s="30" t="s">
        <v>102</v>
      </c>
      <c r="N18" s="29"/>
      <c r="O18" s="36" t="s">
        <v>72</v>
      </c>
      <c r="P18" s="29" t="s">
        <v>98</v>
      </c>
      <c r="Q18" s="33" t="s">
        <v>103</v>
      </c>
      <c r="R18" s="33"/>
      <c r="S18" s="33"/>
      <c r="T18" s="34" t="s">
        <v>35</v>
      </c>
      <c r="U18" s="35"/>
      <c r="V18" s="31"/>
      <c r="W18" s="29" t="s">
        <v>36</v>
      </c>
      <c r="X18" s="29"/>
      <c r="Y18" s="29"/>
      <c r="Z18" s="29"/>
      <c r="AA18" s="29"/>
      <c r="AB18" s="29"/>
      <c r="AC18" s="29"/>
      <c r="AD18" s="29"/>
      <c r="AE18" s="29"/>
      <c r="AF18" s="29"/>
      <c r="AG18" s="28"/>
      <c r="AH18" s="28"/>
      <c r="AI18" s="28"/>
      <c r="AJ18" s="28"/>
      <c r="AK18" s="28"/>
      <c r="AL18" s="28"/>
      <c r="AM18" s="28"/>
      <c r="AN18" s="28"/>
      <c r="AO18" s="28"/>
      <c r="AP18" s="28"/>
      <c r="AQ18" s="28"/>
      <c r="AR18" s="28"/>
      <c r="AS18" s="28"/>
      <c r="AT18" s="28"/>
      <c r="AU18" s="28"/>
      <c r="AV18" s="28"/>
      <c r="AW18" s="28"/>
      <c r="AX18" s="33"/>
    </row>
    <row r="19" spans="1:256" s="17" customFormat="1" ht="12.75" customHeight="1">
      <c r="A19" s="28" t="str">
        <f t="shared" si="3"/>
        <v>Signature</v>
      </c>
      <c r="B19" s="28" t="s">
        <v>104</v>
      </c>
      <c r="C19" s="29"/>
      <c r="D19" s="29" t="s">
        <v>32</v>
      </c>
      <c r="E19" s="29"/>
      <c r="F19" s="29"/>
      <c r="G19" s="29"/>
      <c r="H19" s="28" t="str">
        <f t="shared" si="4"/>
        <v>Signature</v>
      </c>
      <c r="I19" s="28" t="str">
        <f t="shared" si="5"/>
        <v>Signature</v>
      </c>
      <c r="J19" s="28"/>
      <c r="K19" s="29"/>
      <c r="L19" s="29"/>
      <c r="M19" s="30" t="s">
        <v>105</v>
      </c>
      <c r="N19" s="29"/>
      <c r="O19" s="36" t="s">
        <v>72</v>
      </c>
      <c r="P19" s="29" t="s">
        <v>98</v>
      </c>
      <c r="Q19" s="33" t="s">
        <v>106</v>
      </c>
      <c r="R19" s="33"/>
      <c r="S19" s="33"/>
      <c r="T19" s="34" t="s">
        <v>35</v>
      </c>
      <c r="U19" s="35"/>
      <c r="V19" s="31"/>
      <c r="W19" s="29" t="s">
        <v>36</v>
      </c>
      <c r="X19" s="29"/>
      <c r="Y19" s="29"/>
      <c r="Z19" s="29"/>
      <c r="AA19" s="29"/>
      <c r="AB19" s="29"/>
      <c r="AC19" s="29"/>
      <c r="AD19" s="29"/>
      <c r="AE19" s="29"/>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c r="IE19"/>
      <c r="IF19"/>
      <c r="IG19"/>
      <c r="IH19"/>
      <c r="II19"/>
      <c r="IJ19"/>
      <c r="IK19"/>
      <c r="IL19"/>
      <c r="IM19"/>
      <c r="IN19"/>
      <c r="IO19"/>
      <c r="IP19"/>
      <c r="IQ19"/>
      <c r="IR19"/>
      <c r="IS19"/>
      <c r="IT19"/>
      <c r="IU19"/>
      <c r="IV19"/>
    </row>
    <row r="20" spans="1:31" ht="12.75" customHeight="1">
      <c r="A20" s="28" t="str">
        <f t="shared" si="3"/>
        <v>AccountingSupplierParty</v>
      </c>
      <c r="B20" s="28" t="s">
        <v>107</v>
      </c>
      <c r="C20" s="29"/>
      <c r="D20" s="29" t="s">
        <v>32</v>
      </c>
      <c r="E20" s="29" t="s">
        <v>108</v>
      </c>
      <c r="F20" s="29"/>
      <c r="G20" s="29"/>
      <c r="H20" s="28" t="str">
        <f t="shared" si="4"/>
        <v>Supplier Party</v>
      </c>
      <c r="I20" s="28" t="str">
        <f t="shared" si="5"/>
        <v>Supplier Party</v>
      </c>
      <c r="J20" s="28"/>
      <c r="K20" s="29"/>
      <c r="L20" s="29"/>
      <c r="M20" s="30" t="s">
        <v>109</v>
      </c>
      <c r="N20" s="29"/>
      <c r="O20" s="31" t="s">
        <v>78</v>
      </c>
      <c r="P20" s="29" t="s">
        <v>98</v>
      </c>
      <c r="Q20" s="33" t="s">
        <v>110</v>
      </c>
      <c r="R20" s="33"/>
      <c r="S20" s="33"/>
      <c r="T20" s="34" t="s">
        <v>35</v>
      </c>
      <c r="U20" s="35"/>
      <c r="V20" s="31"/>
      <c r="W20" s="29" t="s">
        <v>36</v>
      </c>
      <c r="X20" s="29"/>
      <c r="Y20" s="29"/>
      <c r="Z20" s="29"/>
      <c r="AA20" s="29"/>
      <c r="AB20" s="29"/>
      <c r="AC20" s="29"/>
      <c r="AD20" s="29"/>
      <c r="AE20" s="29"/>
    </row>
    <row r="21" spans="1:31" ht="12.75" customHeight="1">
      <c r="A21" s="28" t="str">
        <f t="shared" si="3"/>
        <v>AccountingCustomerParty</v>
      </c>
      <c r="B21" s="28" t="s">
        <v>111</v>
      </c>
      <c r="C21" s="29"/>
      <c r="D21" s="29" t="s">
        <v>32</v>
      </c>
      <c r="E21" s="29" t="s">
        <v>108</v>
      </c>
      <c r="F21" s="29"/>
      <c r="G21" s="29"/>
      <c r="H21" s="28" t="str">
        <f t="shared" si="4"/>
        <v>Customer Party</v>
      </c>
      <c r="I21" s="28" t="str">
        <f t="shared" si="5"/>
        <v>Customer Party</v>
      </c>
      <c r="J21" s="28"/>
      <c r="K21" s="29"/>
      <c r="L21" s="29"/>
      <c r="M21" s="30" t="s">
        <v>112</v>
      </c>
      <c r="N21" s="29"/>
      <c r="O21" s="31" t="s">
        <v>78</v>
      </c>
      <c r="P21" s="29" t="s">
        <v>98</v>
      </c>
      <c r="Q21" s="33" t="s">
        <v>113</v>
      </c>
      <c r="R21" s="33"/>
      <c r="S21" s="33"/>
      <c r="T21" s="34" t="s">
        <v>35</v>
      </c>
      <c r="U21" s="35"/>
      <c r="V21" s="31"/>
      <c r="W21" s="29" t="s">
        <v>36</v>
      </c>
      <c r="X21" s="29"/>
      <c r="Y21" s="29"/>
      <c r="Z21" s="29"/>
      <c r="AA21" s="29"/>
      <c r="AB21" s="29"/>
      <c r="AC21" s="29"/>
      <c r="AD21" s="29"/>
      <c r="AE21" s="29"/>
    </row>
    <row r="22" spans="1:31" ht="12.75" customHeight="1">
      <c r="A22" s="28" t="str">
        <f t="shared" si="3"/>
        <v>BuyerCustomerParty</v>
      </c>
      <c r="B22" s="28" t="s">
        <v>114</v>
      </c>
      <c r="C22" s="29"/>
      <c r="D22" s="29" t="s">
        <v>32</v>
      </c>
      <c r="E22" s="29" t="s">
        <v>115</v>
      </c>
      <c r="F22" s="29"/>
      <c r="G22" s="29"/>
      <c r="H22" s="28" t="str">
        <f t="shared" si="4"/>
        <v>Customer Party</v>
      </c>
      <c r="I22" s="28" t="str">
        <f t="shared" si="5"/>
        <v>Customer Party</v>
      </c>
      <c r="J22" s="28"/>
      <c r="K22" s="29"/>
      <c r="L22" s="29"/>
      <c r="M22" s="30" t="s">
        <v>112</v>
      </c>
      <c r="N22" s="29"/>
      <c r="O22" s="31" t="s">
        <v>40</v>
      </c>
      <c r="P22" s="29" t="s">
        <v>98</v>
      </c>
      <c r="Q22" s="33" t="s">
        <v>116</v>
      </c>
      <c r="R22" s="33"/>
      <c r="S22" s="33"/>
      <c r="T22" s="34" t="s">
        <v>35</v>
      </c>
      <c r="U22" s="35"/>
      <c r="V22" s="31"/>
      <c r="W22" s="29" t="s">
        <v>36</v>
      </c>
      <c r="X22" s="29"/>
      <c r="Y22" s="29"/>
      <c r="Z22" s="29"/>
      <c r="AA22" s="29"/>
      <c r="AB22" s="29"/>
      <c r="AC22" s="29"/>
      <c r="AD22" s="29"/>
      <c r="AE22" s="29"/>
    </row>
    <row r="23" spans="1:31" ht="12.75" customHeight="1">
      <c r="A23" s="28" t="str">
        <f t="shared" si="3"/>
        <v>SellerSupplierParty</v>
      </c>
      <c r="B23" s="28" t="s">
        <v>117</v>
      </c>
      <c r="C23" s="29"/>
      <c r="D23" s="29" t="s">
        <v>32</v>
      </c>
      <c r="E23" s="29" t="s">
        <v>118</v>
      </c>
      <c r="F23" s="29"/>
      <c r="G23" s="29"/>
      <c r="H23" s="28" t="str">
        <f t="shared" si="4"/>
        <v>Supplier Party</v>
      </c>
      <c r="I23" s="28" t="str">
        <f t="shared" si="5"/>
        <v>Supplier Party</v>
      </c>
      <c r="J23" s="28"/>
      <c r="K23" s="29"/>
      <c r="L23" s="29"/>
      <c r="M23" s="30" t="s">
        <v>109</v>
      </c>
      <c r="N23" s="29"/>
      <c r="O23" s="31" t="s">
        <v>40</v>
      </c>
      <c r="P23" s="29" t="s">
        <v>98</v>
      </c>
      <c r="Q23" s="33" t="s">
        <v>119</v>
      </c>
      <c r="R23" s="33"/>
      <c r="S23" s="33"/>
      <c r="T23" s="34" t="s">
        <v>35</v>
      </c>
      <c r="U23" s="35"/>
      <c r="V23" s="31"/>
      <c r="W23" s="29" t="s">
        <v>36</v>
      </c>
      <c r="X23" s="29"/>
      <c r="Y23" s="29"/>
      <c r="Z23" s="29"/>
      <c r="AA23" s="29"/>
      <c r="AB23" s="29"/>
      <c r="AC23" s="29"/>
      <c r="AD23" s="29"/>
      <c r="AE23" s="29"/>
    </row>
    <row r="24" spans="1:31" ht="12.75" customHeight="1">
      <c r="A24" s="28" t="str">
        <f t="shared" si="3"/>
        <v>OriginatorCustomerParty</v>
      </c>
      <c r="B24" s="28" t="s">
        <v>120</v>
      </c>
      <c r="C24" s="29"/>
      <c r="D24" s="29" t="s">
        <v>32</v>
      </c>
      <c r="E24" s="29" t="s">
        <v>121</v>
      </c>
      <c r="F24" s="29"/>
      <c r="G24" s="29"/>
      <c r="H24" s="28" t="str">
        <f t="shared" si="4"/>
        <v>Customer Party</v>
      </c>
      <c r="I24" s="28" t="str">
        <f t="shared" si="5"/>
        <v>Customer Party</v>
      </c>
      <c r="J24" s="28"/>
      <c r="K24" s="29"/>
      <c r="L24" s="29"/>
      <c r="M24" s="30" t="s">
        <v>112</v>
      </c>
      <c r="N24" s="29"/>
      <c r="O24" s="31" t="s">
        <v>40</v>
      </c>
      <c r="P24" s="29" t="s">
        <v>98</v>
      </c>
      <c r="Q24" s="33" t="s">
        <v>122</v>
      </c>
      <c r="R24" s="33"/>
      <c r="S24" s="33"/>
      <c r="T24" s="34" t="s">
        <v>35</v>
      </c>
      <c r="U24" s="35"/>
      <c r="V24" s="31"/>
      <c r="W24" s="29" t="s">
        <v>36</v>
      </c>
      <c r="X24" s="29"/>
      <c r="Y24" s="29"/>
      <c r="Z24" s="29"/>
      <c r="AA24" s="29"/>
      <c r="AB24" s="29"/>
      <c r="AC24" s="29"/>
      <c r="AD24" s="29"/>
      <c r="AE24" s="29"/>
    </row>
    <row r="25" spans="1:31" ht="12.75" customHeight="1">
      <c r="A25" s="28" t="str">
        <f t="shared" si="3"/>
        <v>PayeeParty</v>
      </c>
      <c r="B25" s="28" t="s">
        <v>123</v>
      </c>
      <c r="C25" s="29"/>
      <c r="D25" s="29" t="s">
        <v>32</v>
      </c>
      <c r="E25" s="29" t="s">
        <v>124</v>
      </c>
      <c r="F25" s="29"/>
      <c r="G25" s="29"/>
      <c r="H25" s="28" t="str">
        <f t="shared" si="4"/>
        <v>Party</v>
      </c>
      <c r="I25" s="28" t="str">
        <f t="shared" si="5"/>
        <v>Party</v>
      </c>
      <c r="J25" s="28"/>
      <c r="K25" s="29"/>
      <c r="L25" s="29"/>
      <c r="M25" s="30" t="s">
        <v>125</v>
      </c>
      <c r="N25" s="29"/>
      <c r="O25" s="31" t="s">
        <v>40</v>
      </c>
      <c r="P25" s="29" t="s">
        <v>98</v>
      </c>
      <c r="Q25" s="33" t="s">
        <v>126</v>
      </c>
      <c r="R25" s="33"/>
      <c r="S25" s="33"/>
      <c r="T25" s="34" t="s">
        <v>35</v>
      </c>
      <c r="U25" s="35"/>
      <c r="V25" s="31"/>
      <c r="W25" s="29" t="s">
        <v>36</v>
      </c>
      <c r="X25" s="29"/>
      <c r="Y25" s="29"/>
      <c r="Z25" s="29"/>
      <c r="AA25" s="29"/>
      <c r="AB25" s="29"/>
      <c r="AC25" s="29"/>
      <c r="AD25" s="29"/>
      <c r="AE25" s="29"/>
    </row>
    <row r="26" spans="1:31" ht="12.75" customHeight="1">
      <c r="A26" s="28" t="str">
        <f t="shared" si="3"/>
        <v>PaymentMeans</v>
      </c>
      <c r="B26" s="28" t="s">
        <v>127</v>
      </c>
      <c r="C26" s="29"/>
      <c r="D26" s="29" t="s">
        <v>32</v>
      </c>
      <c r="E26" s="29"/>
      <c r="F26" s="29"/>
      <c r="G26" s="29"/>
      <c r="H26" s="28" t="str">
        <f t="shared" si="4"/>
        <v>Payment Means</v>
      </c>
      <c r="I26" s="28" t="str">
        <f t="shared" si="5"/>
        <v>Payment Means</v>
      </c>
      <c r="J26" s="28"/>
      <c r="K26" s="29"/>
      <c r="L26" s="29"/>
      <c r="M26" s="30" t="s">
        <v>128</v>
      </c>
      <c r="N26" s="29"/>
      <c r="O26" s="31" t="s">
        <v>40</v>
      </c>
      <c r="P26" s="29" t="s">
        <v>98</v>
      </c>
      <c r="Q26" s="33" t="s">
        <v>129</v>
      </c>
      <c r="R26" s="33"/>
      <c r="S26" s="33"/>
      <c r="T26" s="34" t="s">
        <v>35</v>
      </c>
      <c r="U26" s="35"/>
      <c r="V26" s="31"/>
      <c r="W26" s="29" t="s">
        <v>36</v>
      </c>
      <c r="X26" s="29"/>
      <c r="Y26" s="29"/>
      <c r="Z26" s="29"/>
      <c r="AA26" s="29"/>
      <c r="AB26" s="29"/>
      <c r="AC26" s="29"/>
      <c r="AD26" s="29"/>
      <c r="AE26" s="29"/>
    </row>
    <row r="27" spans="1:31" ht="12.75" customHeight="1">
      <c r="A27" s="28" t="str">
        <f t="shared" si="3"/>
        <v>PaymentTerms</v>
      </c>
      <c r="B27" s="28" t="s">
        <v>130</v>
      </c>
      <c r="C27" s="29"/>
      <c r="D27" s="29" t="s">
        <v>32</v>
      </c>
      <c r="E27" s="29"/>
      <c r="F27" s="29"/>
      <c r="G27" s="29"/>
      <c r="H27" s="28" t="str">
        <f t="shared" si="4"/>
        <v>Payment Terms</v>
      </c>
      <c r="I27" s="28" t="str">
        <f t="shared" si="5"/>
        <v>Payment Terms</v>
      </c>
      <c r="J27" s="28"/>
      <c r="K27" s="29"/>
      <c r="L27" s="29"/>
      <c r="M27" s="30" t="s">
        <v>131</v>
      </c>
      <c r="N27" s="29"/>
      <c r="O27" s="36" t="s">
        <v>72</v>
      </c>
      <c r="P27" s="29" t="s">
        <v>98</v>
      </c>
      <c r="Q27" s="33" t="s">
        <v>132</v>
      </c>
      <c r="R27" s="33"/>
      <c r="S27" s="33"/>
      <c r="T27" s="34" t="s">
        <v>35</v>
      </c>
      <c r="U27" s="35"/>
      <c r="V27" s="31"/>
      <c r="W27" s="29" t="s">
        <v>36</v>
      </c>
      <c r="X27" s="29"/>
      <c r="Y27" s="29"/>
      <c r="Z27" s="29"/>
      <c r="AA27" s="29"/>
      <c r="AB27" s="29"/>
      <c r="AC27" s="29"/>
      <c r="AD27" s="29"/>
      <c r="AE27" s="29"/>
    </row>
    <row r="28" spans="1:31" ht="12.75" customHeight="1">
      <c r="A28" s="28" t="str">
        <f t="shared" si="3"/>
        <v>AllowanceCharge</v>
      </c>
      <c r="B28" s="28" t="s">
        <v>133</v>
      </c>
      <c r="C28" s="29"/>
      <c r="D28" s="29" t="s">
        <v>32</v>
      </c>
      <c r="E28" s="29"/>
      <c r="F28" s="29"/>
      <c r="G28" s="29"/>
      <c r="H28" s="28" t="str">
        <f t="shared" si="4"/>
        <v>Allowance Charge</v>
      </c>
      <c r="I28" s="28" t="str">
        <f t="shared" si="5"/>
        <v>Allowance Charge</v>
      </c>
      <c r="J28" s="28"/>
      <c r="K28" s="29"/>
      <c r="L28" s="29"/>
      <c r="M28" s="30" t="s">
        <v>134</v>
      </c>
      <c r="N28" s="29"/>
      <c r="O28" s="36" t="s">
        <v>72</v>
      </c>
      <c r="P28" s="29" t="s">
        <v>98</v>
      </c>
      <c r="Q28" s="33" t="s">
        <v>135</v>
      </c>
      <c r="R28" s="33"/>
      <c r="S28" s="33"/>
      <c r="T28" s="34" t="s">
        <v>136</v>
      </c>
      <c r="U28" s="35"/>
      <c r="V28" s="31"/>
      <c r="W28" s="29" t="s">
        <v>36</v>
      </c>
      <c r="X28" s="29"/>
      <c r="Y28" s="29"/>
      <c r="Z28" s="29"/>
      <c r="AA28" s="29"/>
      <c r="AB28" s="29"/>
      <c r="AC28" s="29"/>
      <c r="AD28" s="29"/>
      <c r="AE28" s="29"/>
    </row>
    <row r="29" spans="1:31" ht="12.75" customHeight="1">
      <c r="A29" s="28" t="str">
        <f t="shared" si="3"/>
        <v>TaxTotal</v>
      </c>
      <c r="B29" s="28" t="s">
        <v>137</v>
      </c>
      <c r="C29" s="29"/>
      <c r="D29" s="29" t="s">
        <v>32</v>
      </c>
      <c r="E29" s="29"/>
      <c r="F29" s="29"/>
      <c r="G29" s="29"/>
      <c r="H29" s="28" t="str">
        <f t="shared" si="4"/>
        <v>Tax Total</v>
      </c>
      <c r="I29" s="28" t="str">
        <f t="shared" si="5"/>
        <v>Tax Total</v>
      </c>
      <c r="J29" s="28"/>
      <c r="K29" s="29"/>
      <c r="L29" s="29"/>
      <c r="M29" s="30" t="s">
        <v>138</v>
      </c>
      <c r="N29" s="29"/>
      <c r="O29" s="36" t="s">
        <v>72</v>
      </c>
      <c r="P29" s="29" t="s">
        <v>98</v>
      </c>
      <c r="Q29" s="33" t="s">
        <v>139</v>
      </c>
      <c r="R29" s="33"/>
      <c r="S29" s="33"/>
      <c r="T29" s="34" t="s">
        <v>136</v>
      </c>
      <c r="U29" s="35"/>
      <c r="V29" s="31"/>
      <c r="W29" s="29" t="s">
        <v>36</v>
      </c>
      <c r="X29" s="29"/>
      <c r="Y29" s="29"/>
      <c r="Z29" s="29"/>
      <c r="AA29" s="29"/>
      <c r="AB29" s="29"/>
      <c r="AC29" s="29"/>
      <c r="AD29" s="29"/>
      <c r="AE29" s="29"/>
    </row>
    <row r="30" spans="1:31" ht="12.75" customHeight="1">
      <c r="A30" s="28" t="str">
        <f t="shared" si="3"/>
        <v>StatementLine</v>
      </c>
      <c r="B30" s="28" t="s">
        <v>140</v>
      </c>
      <c r="C30" s="29"/>
      <c r="D30" s="29" t="s">
        <v>32</v>
      </c>
      <c r="E30" s="29"/>
      <c r="F30" s="29"/>
      <c r="G30" s="29"/>
      <c r="H30" s="28" t="str">
        <f t="shared" si="4"/>
        <v>Statement Line</v>
      </c>
      <c r="I30" s="28" t="str">
        <f t="shared" si="5"/>
        <v>Statement Line</v>
      </c>
      <c r="J30" s="28"/>
      <c r="K30" s="29"/>
      <c r="L30" s="29"/>
      <c r="M30" s="30" t="s">
        <v>141</v>
      </c>
      <c r="N30" s="29"/>
      <c r="O30" s="36" t="s">
        <v>142</v>
      </c>
      <c r="P30" s="29" t="s">
        <v>98</v>
      </c>
      <c r="Q30" s="33" t="s">
        <v>143</v>
      </c>
      <c r="R30" s="33"/>
      <c r="S30" s="33"/>
      <c r="T30" s="34" t="s">
        <v>35</v>
      </c>
      <c r="U30" s="35"/>
      <c r="V30" s="31"/>
      <c r="W30" s="29" t="s">
        <v>36</v>
      </c>
      <c r="X30" s="29"/>
      <c r="Y30" s="29"/>
      <c r="Z30" s="29"/>
      <c r="AA30" s="29"/>
      <c r="AB30" s="29"/>
      <c r="AC30" s="29"/>
      <c r="AD30" s="29"/>
      <c r="AE30" s="29"/>
    </row>
    <row r="31" spans="1:31" ht="12.75" customHeight="1">
      <c r="A31" s="37"/>
      <c r="B31" s="37"/>
      <c r="C31" s="37"/>
      <c r="D31" s="37"/>
      <c r="E31" s="37"/>
      <c r="F31" s="37"/>
      <c r="G31" s="37"/>
      <c r="H31" s="37"/>
      <c r="I31" s="37"/>
      <c r="J31" s="37"/>
      <c r="K31" s="37"/>
      <c r="L31" s="37"/>
      <c r="M31" s="37"/>
      <c r="N31" s="38"/>
      <c r="O31" s="39"/>
      <c r="P31" s="38" t="s">
        <v>144</v>
      </c>
      <c r="Q31" s="40"/>
      <c r="R31" s="40"/>
      <c r="S31" s="40"/>
      <c r="T31" s="40"/>
      <c r="U31" s="41"/>
      <c r="V31" s="40"/>
      <c r="W31" s="37"/>
      <c r="X31" s="37"/>
      <c r="Y31" s="37"/>
      <c r="Z31" s="37"/>
      <c r="AA31" s="37"/>
      <c r="AB31" s="37"/>
      <c r="AC31" s="37"/>
      <c r="AD31" s="37"/>
      <c r="AE31" s="37"/>
    </row>
    <row r="32" ht="12.75" customHeight="1"/>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Tim McGrath</cp:lastModifiedBy>
  <cp:lastPrinted>2002-03-13T09:30:23Z</cp:lastPrinted>
  <dcterms:created xsi:type="dcterms:W3CDTF">2001-08-30T08:59:20Z</dcterms:created>
  <dcterms:modified xsi:type="dcterms:W3CDTF">2006-07-08T06:14:41Z</dcterms:modified>
  <cp:category/>
  <cp:version/>
  <cp:contentType/>
  <cp:contentStatus/>
  <cp:revision>42</cp:revision>
</cp:coreProperties>
</file>