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<sst xmlns="http://schemas.openxmlformats.org/spreadsheetml/2006/main" count="469" uniqueCount="127">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</sst>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ContractAwardNotice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67</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t="str">
        <f>IF(F14&lt;&gt;"",CONCATENATE(F14," ",G14),G14)</f>
        <v>Regulatory Domain</v>
      </c>
      <c r="I14" s="9" t="s">
        <v>78</v>
      </c>
      <c r="J14" s="9"/>
      <c r="K14" s="10">
        <f>IF(J14&lt;&gt;"",CONCATENATE(J14,"_ ",I14,". Type"),CONCATENATE(I14,". Type"))</f>
        <v>0</v>
      </c>
      <c r="L14" s="9"/>
      <c r="M14" s="9"/>
      <c r="N14" s="9"/>
      <c r="O14" s="9" t="s">
        <v>79</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60</v>
      </c>
      <c r="H15" s="10">
        <f>IF(F15&lt;&gt;"",CONCATENATE(F15," ",G15),G15)</f>
        <v>0</v>
      </c>
      <c r="I15" s="9" t="s">
        <v>60</v>
      </c>
      <c r="J15" s="9"/>
      <c r="K15" s="10">
        <f>IF(J15&lt;&gt;"",CONCATENATE(J15,"_ ",I15,". Type"),CONCATENATE(I15,". Type"))</f>
        <v>0</v>
      </c>
      <c r="L15" s="9"/>
      <c r="M15" s="9"/>
      <c r="N15" s="9"/>
      <c r="O15" s="9" t="s">
        <v>44</v>
      </c>
      <c r="P15" s="9" t="s">
        <v>45</v>
      </c>
      <c r="Q15" s="9" t="s">
        <v>87</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Document Reference</v>
      </c>
      <c r="I16" s="13" t="s">
        <v>90</v>
      </c>
      <c r="J16" s="13"/>
      <c r="K16" s="13"/>
      <c r="L16" s="13"/>
      <c r="M16" s="13" t="s">
        <v>90</v>
      </c>
      <c r="N16" s="13"/>
      <c r="O16" s="13" t="s">
        <v>79</v>
      </c>
      <c r="P16" s="13" t="s">
        <v>91</v>
      </c>
      <c r="Q16" s="13" t="s">
        <v>92</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Document Reference</v>
      </c>
      <c r="I17" s="13" t="s">
        <v>90</v>
      </c>
      <c r="J17" s="13"/>
      <c r="K17" s="13"/>
      <c r="L17" s="13"/>
      <c r="M17" s="13" t="s">
        <v>90</v>
      </c>
      <c r="N17" s="13"/>
      <c r="O17" s="13" t="s">
        <v>79</v>
      </c>
      <c r="P17" s="13" t="s">
        <v>91</v>
      </c>
      <c r="Q17" s="13" t="s">
        <v>95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96</v>
      </c>
      <c r="C18" s="13"/>
      <c r="D18" s="13" t="s">
        <v>33</v>
      </c>
      <c r="E18" s="13"/>
      <c r="F18" s="13"/>
      <c r="G18" s="13"/>
      <c r="H18" s="13" t="str">
        <f>M18</f>
        <v>Signature</v>
      </c>
      <c r="I18" s="13" t="s">
        <v>97</v>
      </c>
      <c r="J18" s="13"/>
      <c r="K18" s="13"/>
      <c r="L18" s="13"/>
      <c r="M18" s="13" t="s">
        <v>97</v>
      </c>
      <c r="N18" s="13"/>
      <c r="O18" s="13" t="s">
        <v>79</v>
      </c>
      <c r="P18" s="13" t="s">
        <v>91</v>
      </c>
      <c r="Q18" s="13" t="s">
        <v>98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99</v>
      </c>
      <c r="C19" s="13"/>
      <c r="D19" s="13" t="s">
        <v>33</v>
      </c>
      <c r="E19" s="13"/>
      <c r="F19" s="13"/>
      <c r="G19" s="13"/>
      <c r="H19" s="13" t="str">
        <f>M19</f>
        <v>Contracting Party</v>
      </c>
      <c r="I19" s="13" t="s">
        <v>100</v>
      </c>
      <c r="J19" s="13"/>
      <c r="K19" s="13"/>
      <c r="L19" s="13"/>
      <c r="M19" s="13" t="s">
        <v>100</v>
      </c>
      <c r="N19" s="13"/>
      <c r="O19" s="13" t="s">
        <v>67</v>
      </c>
      <c r="P19" s="13" t="s">
        <v>91</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t="s">
        <v>103</v>
      </c>
      <c r="F20" s="13"/>
      <c r="G20" s="13"/>
      <c r="H20" s="13" t="str">
        <f>M20</f>
        <v>Customer Party</v>
      </c>
      <c r="I20" s="13" t="s">
        <v>104</v>
      </c>
      <c r="J20" s="13"/>
      <c r="K20" s="13"/>
      <c r="L20" s="13"/>
      <c r="M20" s="13" t="s">
        <v>104</v>
      </c>
      <c r="N20" s="13"/>
      <c r="O20" s="13" t="s">
        <v>44</v>
      </c>
      <c r="P20" s="13" t="s">
        <v>91</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t="s">
        <v>107</v>
      </c>
      <c r="F21" s="13"/>
      <c r="G21" s="13"/>
      <c r="H21" s="13" t="str">
        <f>M21</f>
        <v>Party</v>
      </c>
      <c r="I21" s="13" t="s">
        <v>108</v>
      </c>
      <c r="J21" s="13"/>
      <c r="K21" s="13"/>
      <c r="L21" s="13"/>
      <c r="M21" s="13" t="s">
        <v>108</v>
      </c>
      <c r="N21" s="13"/>
      <c r="O21" s="13" t="s">
        <v>44</v>
      </c>
      <c r="P21" s="13" t="s">
        <v>91</v>
      </c>
      <c r="Q21" s="13" t="s">
        <v>109</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110</v>
      </c>
      <c r="C22" s="13"/>
      <c r="D22" s="13" t="s">
        <v>33</v>
      </c>
      <c r="E22" s="13"/>
      <c r="F22" s="13"/>
      <c r="G22" s="13"/>
      <c r="H22" s="13" t="str">
        <f>M22</f>
        <v>Tendering Terms</v>
      </c>
      <c r="I22" s="13" t="s">
        <v>111</v>
      </c>
      <c r="J22" s="13"/>
      <c r="K22" s="13"/>
      <c r="L22" s="13"/>
      <c r="M22" s="13" t="s">
        <v>111</v>
      </c>
      <c r="N22" s="13"/>
      <c r="O22" s="13" t="s">
        <v>44</v>
      </c>
      <c r="P22" s="13" t="s">
        <v>91</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Tendering Process</v>
      </c>
      <c r="I23" s="13" t="s">
        <v>114</v>
      </c>
      <c r="J23" s="13"/>
      <c r="K23" s="13"/>
      <c r="L23" s="13"/>
      <c r="M23" s="13" t="s">
        <v>114</v>
      </c>
      <c r="N23" s="13"/>
      <c r="O23" s="13" t="s">
        <v>44</v>
      </c>
      <c r="P23" s="13" t="s">
        <v>91</v>
      </c>
      <c r="Q23" s="13" t="s">
        <v>115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116</v>
      </c>
      <c r="C24" s="13"/>
      <c r="D24" s="13" t="s">
        <v>33</v>
      </c>
      <c r="E24" s="13"/>
      <c r="F24" s="13"/>
      <c r="G24" s="13"/>
      <c r="H24" s="13" t="str">
        <f>M24</f>
        <v>Procurement Project</v>
      </c>
      <c r="I24" s="13" t="s">
        <v>117</v>
      </c>
      <c r="J24" s="13"/>
      <c r="K24" s="13"/>
      <c r="L24" s="13"/>
      <c r="M24" s="13" t="s">
        <v>117</v>
      </c>
      <c r="N24" s="13"/>
      <c r="O24" s="13" t="s">
        <v>44</v>
      </c>
      <c r="P24" s="13" t="s">
        <v>91</v>
      </c>
      <c r="Q24" s="13" t="s">
        <v>118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119</v>
      </c>
      <c r="C25" s="13"/>
      <c r="D25" s="13" t="s">
        <v>33</v>
      </c>
      <c r="E25" s="13"/>
      <c r="F25" s="13"/>
      <c r="G25" s="13"/>
      <c r="H25" s="13" t="str">
        <f>M25</f>
        <v>Procurement Project Lot</v>
      </c>
      <c r="I25" s="13" t="s">
        <v>120</v>
      </c>
      <c r="J25" s="13"/>
      <c r="K25" s="13"/>
      <c r="L25" s="13"/>
      <c r="M25" s="13" t="s">
        <v>120</v>
      </c>
      <c r="N25" s="13"/>
      <c r="O25" s="13" t="s">
        <v>79</v>
      </c>
      <c r="P25" s="13" t="s">
        <v>91</v>
      </c>
      <c r="Q25" s="13" t="s">
        <v>121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122</v>
      </c>
      <c r="C26" s="13"/>
      <c r="D26" s="13" t="s">
        <v>33</v>
      </c>
      <c r="E26" s="13"/>
      <c r="F26" s="13"/>
      <c r="G26" s="13"/>
      <c r="H26" s="13" t="str">
        <f>M26</f>
        <v>Tender Result</v>
      </c>
      <c r="I26" s="13" t="s">
        <v>123</v>
      </c>
      <c r="J26" s="13"/>
      <c r="K26" s="13"/>
      <c r="L26" s="13"/>
      <c r="M26" s="13" t="s">
        <v>123</v>
      </c>
      <c r="N26" s="13"/>
      <c r="O26" s="13" t="s">
        <v>124</v>
      </c>
      <c r="P26" s="13" t="s">
        <v>91</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s="16" customFormat="1" ht="13.5" customHeight="1">
      <c r="A27" s="15"/>
      <c r="B27" s="15"/>
      <c r="C27" s="15"/>
      <c r="D27" s="15"/>
      <c r="E27" s="15"/>
      <c r="F27" s="15"/>
      <c r="G27" s="15"/>
      <c r="H27" s="15"/>
      <c r="I27" s="15"/>
      <c r="J27" s="15"/>
      <c r="K27" s="15"/>
      <c r="L27" s="15"/>
      <c r="M27" s="15"/>
      <c r="N27" s="15"/>
      <c r="O27" s="15"/>
      <c r="P27" s="15" t="s">
        <v>126</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