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585" windowWidth="21120" windowHeight="15870" activeTab="0"/>
  </bookViews>
  <sheets>
    <sheet name="Bill Of Lading" sheetId="1" r:id="rId1"/>
  </sheets>
  <definedNames>
    <definedName name="_xlnm._FilterDatabase" localSheetId="0" hidden="1">'Bill Of Lading'!$A$1:$IV$1</definedName>
    <definedName name="BuiltIn_AutoFilter___1">'Bill Of Lading'!#REF!</definedName>
    <definedName name="Excel_BuiltIn_Print_Titles_1___0">"$Reusable.$#REF!$#REF!:$#REF!$#REF!"</definedName>
    <definedName name="_xlnm.Print_Area" localSheetId="0">'Bill Of Lading'!$A$16:$AE$22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<sst xmlns="http://schemas.openxmlformats.org/spreadsheetml/2006/main" count="299" uniqueCount="145">
  <si>
    <t>Reference number assigned by a carrier or its agent to identify a specific shipment such as a booking reference number when cargo space is reserved prior to loading.</t>
  </si>
  <si>
    <t>UUID</t>
  </si>
  <si>
    <t>Bill Of Lading. Issue Date. Date</t>
  </si>
  <si>
    <t>Issue</t>
  </si>
  <si>
    <t>Date</t>
  </si>
  <si>
    <t>Transport Document Date</t>
  </si>
  <si>
    <t>Date on which the Bill Of Lading was issued.</t>
  </si>
  <si>
    <t>Time</t>
  </si>
  <si>
    <t>Time at which the Bill Of Lading was issued.</t>
  </si>
  <si>
    <t>Name</t>
  </si>
  <si>
    <t>The business name given to the document type.</t>
  </si>
  <si>
    <t>"House Bill", "Consolidated Bill of Lading", "Proforma"</t>
  </si>
  <si>
    <t>2.0</t>
  </si>
  <si>
    <t>Transportation</t>
  </si>
  <si>
    <t>Identifier</t>
  </si>
  <si>
    <t>Bill of Lading Number</t>
  </si>
  <si>
    <t>1</t>
  </si>
  <si>
    <t>BBIE</t>
  </si>
  <si>
    <t>Bill Of Lading. Shipping Order Identifier. Identifier</t>
  </si>
  <si>
    <t>Shipping Order</t>
  </si>
  <si>
    <t>Freight forwarding instruction, Shippers letter of instruction</t>
  </si>
  <si>
    <t>Reference number to identify a Shipping Order or Forwarding Instruction.</t>
  </si>
  <si>
    <t>To Order</t>
  </si>
  <si>
    <t>An association to Document Reference.</t>
  </si>
  <si>
    <t>A term used in commerce in reference to certain duties, called ad valorem duties, which are levied on commodities at certain rates per centum on their value.</t>
  </si>
  <si>
    <t>Value</t>
  </si>
  <si>
    <t>Amount</t>
  </si>
  <si>
    <t>Interest in Delivery</t>
  </si>
  <si>
    <t>Value, declared by the shipper or his agent solely for the purpose of varying the carrier's level of liability from that provided in the contract of carriage, in case of loss or damage to goods or delayed delivery.</t>
  </si>
  <si>
    <t>Bill Of Lading. Other_ Instruction. Text</t>
  </si>
  <si>
    <t>Other</t>
  </si>
  <si>
    <t>Instruction</t>
  </si>
  <si>
    <t>Bill of Lading Remark</t>
  </si>
  <si>
    <t>ConsignorParty</t>
  </si>
  <si>
    <t>Consignor</t>
  </si>
  <si>
    <t>Party</t>
  </si>
  <si>
    <t>Consignor (WCO ID 71 and 72)</t>
  </si>
  <si>
    <t>Purpose of the document instance.</t>
  </si>
  <si>
    <t>Contains any free-form text pertinent to the entire document or to the document message itself. This element may contain notes or any other similar information that is not contained explicitly in another structure.</t>
  </si>
  <si>
    <t>A universally unique identifier for an instance of this ABIE.</t>
  </si>
  <si>
    <t>The Bill of Lading is issued by the party who acts as an agent for the carrier or other agents to the party who gives instructions for the transportation services (shipper, consignor, etc.) stating the details of the transportation, charges, and terms and conditions under which the transportation service is provided. The party issuing this document does not necessarily provide the physical transportation service. It corresponds to the information on the Forwarding Instruction. It is used for any mode of transport.
A Bill of Lading can serve as a contractual document between the parties for the transportation service.  The document evidences a contract of carriage by sea and the acceptance of responsibility for the goods by the carrier, and by which the carrier undertakes to deliver the goods against surrender of the document.  A provision in the document that the goods are to be delivered to the order of a named person, or to order, or to bearer, constitutes such an undertaking..</t>
  </si>
  <si>
    <t>The earliest version of the UBL 2 schema for this document type that defines all of the elements that might be encountered in the current instance.</t>
  </si>
  <si>
    <t>House Bill of Landing, Master Bill, Bill</t>
  </si>
  <si>
    <t>ABIE</t>
  </si>
  <si>
    <t>Freight Forwarder</t>
  </si>
  <si>
    <t>Consolidator (WCO ID 192 AND 193)</t>
  </si>
  <si>
    <t>Bill Of Lading. Shipment</t>
  </si>
  <si>
    <t>Shipment</t>
  </si>
  <si>
    <t>Information about the separately identifiable collection of goods items (available to be) transported from one consignor to one consignee via one or more modes of transport.</t>
  </si>
  <si>
    <t>Bill Of Lading. Document Reference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</si>
  <si>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</si>
  <si>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</si>
  <si>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</si>
  <si>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</si>
  <si>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</si>
  <si>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</si>
  <si>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</si>
  <si>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</si>
  <si>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</si>
  <si>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</si>
  <si>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</si>
  <si>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</si>
  <si>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</si>
  <si>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Identifier. Type</t>
  </si>
  <si>
    <t>Profile</t>
  </si>
  <si>
    <t>2.0.5</t>
  </si>
  <si>
    <t>NES</t>
  </si>
  <si>
    <t>BasicProcurementProcess</t>
  </si>
  <si>
    <t>Indicator</t>
  </si>
  <si>
    <t>Ad Valorem</t>
  </si>
  <si>
    <t>UBL Name</t>
  </si>
  <si>
    <t>Dictionary Entry Name</t>
  </si>
  <si>
    <t>Information that directly relates to the rate of exchange (conversion) between two currencies.</t>
  </si>
  <si>
    <t>Bill Of Lading. Document Distribution</t>
  </si>
  <si>
    <t>Document Distribution</t>
  </si>
  <si>
    <t>Bill Of Lading. Signature</t>
  </si>
  <si>
    <t>Signature</t>
  </si>
  <si>
    <t>END</t>
  </si>
  <si>
    <t>Bill Of Lading. Identifier</t>
  </si>
  <si>
    <t>Bill Of Lading. Profile Identifier. Identifier</t>
  </si>
  <si>
    <t>Bill Of Lading. Issue Time. Time</t>
  </si>
  <si>
    <t>Bill Of Lading. Name</t>
  </si>
  <si>
    <t>UBL Version</t>
  </si>
  <si>
    <t>Bill Of Lading. UBL Version Identifier. Identifier</t>
  </si>
  <si>
    <t>Declared Carriage</t>
  </si>
  <si>
    <t>Bill Of Lading. UUID. Identifier</t>
  </si>
  <si>
    <t>Bill Of Lading. To Order_ Indicator. Indicator</t>
  </si>
  <si>
    <t>Bill Of Lading. Ad Valorem_ Indicator. Indicator</t>
  </si>
  <si>
    <t xml:space="preserve"> 3036 and 3039</t>
  </si>
  <si>
    <t>CarrierParty</t>
  </si>
  <si>
    <t>Carrier</t>
  </si>
  <si>
    <t>Transport Company, Shipping Line, NVOCC, Airline,  Haulier, Courier, Carrier (WCO ID 49 and 50)</t>
  </si>
  <si>
    <t>FreightForwarderParty</t>
  </si>
  <si>
    <t>Bill Of Lading. Description. Text</t>
  </si>
  <si>
    <t>Description</t>
  </si>
  <si>
    <t>Text</t>
  </si>
  <si>
    <t>0..n</t>
  </si>
  <si>
    <t>Bill Of Lading. Note. Text</t>
  </si>
  <si>
    <t>Note</t>
  </si>
  <si>
    <t>Code</t>
  </si>
  <si>
    <t>Bill Of Lading. Exchange Rate</t>
  </si>
  <si>
    <t>Exchange Rate</t>
  </si>
  <si>
    <t>Indicates the status of the Bill Of Lading (revision, replacement, etc.).</t>
  </si>
  <si>
    <t>Indicates whether the transport document is consigned to order.</t>
  </si>
  <si>
    <t>Contains other free-text-based instructions related to the shipment to the forwarders or carriers. This should only be used where such information cannot be represented in other structured information entities within the document.</t>
  </si>
  <si>
    <t>The party consigning goods as stipulated in the transport contract by the party ordering transport.</t>
  </si>
  <si>
    <t>The party providing the transport of goods between named points.</t>
  </si>
  <si>
    <t>Document Reference</t>
  </si>
  <si>
    <t>Unique Identifier of the Bill Of Lading. Reference number to identify a document evidencing a transport contract.</t>
  </si>
  <si>
    <t>Bill Of Lading. Carrier Assigned_ Identifier. Identifier</t>
  </si>
  <si>
    <t>Carrier Assigned</t>
  </si>
  <si>
    <t>Booking Reference Number</t>
  </si>
  <si>
    <t>0..1</t>
  </si>
  <si>
    <t>ASBIE</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</si>
  <si>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</si>
  <si>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</si>
  <si>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</si>
  <si>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</si>
  <si>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</si>
  <si>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</si>
  <si>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</si>
  <si>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</si>
  <si>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</si>
  <si>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</si>
  <si>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</si>
  <si>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</si>
  <si>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</si>
  <si>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</si>
  <si>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</si>
  <si>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</si>
  <si>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Bill Of Lading. Details</t>
  </si>
  <si>
    <t>Bill Of Lading</t>
  </si>
  <si>
    <t>The party combining individual smaller consignments into a single larger shipment (so called consolidated shipment) that is sent to a counterpart who mirrors the consolidator's activity by dividing the consolidated consignment into its original components.</t>
  </si>
  <si>
    <t>The distribution of the Bill to interested parties.</t>
  </si>
  <si>
    <t>One or more signatures applied to the document instance.</t>
  </si>
  <si>
    <t>Bill Of Lading. Customization Identifier. Identifier</t>
  </si>
  <si>
    <t>Customization</t>
  </si>
  <si>
    <t>Identifies a user-defined customization of UBL for a specific use.</t>
  </si>
  <si>
    <t>Identifies a user-defined profile of the customization of UBL being used.</t>
  </si>
  <si>
    <t>Document Status</t>
  </si>
  <si>
    <t>Bill Of Lading. Document Status Code. Code</t>
  </si>
  <si>
    <t>Bill Of Lading. Consignor_ Party. Party</t>
  </si>
  <si>
    <t>Bill Of Lading. Carrier_ Party. Party</t>
  </si>
  <si>
    <t>Bill Of Lading. Freight Forwarder_ Party. Party</t>
  </si>
  <si>
    <t>Bill Of Lading. Declared Carriage_ Value. Amount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</si>
</sst>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36"/>
      <name val="Arial"/>
      <family val="2"/>
    </font>
    <font>
      <sz val="8"/>
      <name val="Tahoma"/>
      <family val="0"/>
    </font>
    <font>
      <b/>
      <sz val="8"/>
      <name val="Arial"/>
      <family val="2"/>
    </font>
  </fonts>
  <fills count="11">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48"/>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9">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Border="1" applyAlignment="1">
      <alignment vertical="top" wrapText="1"/>
    </xf>
    <xf numFmtId="0" fontId="2" fillId="2" borderId="0" xfId="0" applyFont="1" applyFill="1" applyBorder="1" applyAlignment="1" applyProtection="1">
      <alignment vertical="top" wrapText="1"/>
      <protection locked="0"/>
    </xf>
    <xf numFmtId="0" fontId="2" fillId="2" borderId="0" xfId="0" applyFont="1" applyFill="1" applyBorder="1" applyAlignment="1">
      <alignment horizontal="left" vertical="top" wrapText="1"/>
    </xf>
    <xf numFmtId="0" fontId="0" fillId="3" borderId="0" xfId="0" applyFont="1" applyFill="1" applyBorder="1" applyAlignment="1">
      <alignment vertical="top" wrapText="1"/>
    </xf>
    <xf numFmtId="49" fontId="0" fillId="3" borderId="0" xfId="0" applyNumberFormat="1" applyFont="1" applyFill="1" applyAlignment="1">
      <alignment vertical="top" wrapText="1"/>
    </xf>
    <xf numFmtId="49" fontId="0" fillId="3" borderId="0" xfId="0" applyNumberFormat="1" applyFont="1" applyFill="1" applyBorder="1" applyAlignment="1">
      <alignment vertical="top" wrapText="1"/>
    </xf>
    <xf numFmtId="49" fontId="0" fillId="3" borderId="0" xfId="0" applyNumberFormat="1" applyFont="1" applyFill="1" applyAlignment="1">
      <alignment horizontal="right" vertical="top" wrapText="1"/>
    </xf>
    <xf numFmtId="0" fontId="2" fillId="3" borderId="0" xfId="0" applyFont="1" applyFill="1" applyBorder="1" applyAlignment="1">
      <alignment vertical="top" wrapText="1"/>
    </xf>
    <xf numFmtId="49" fontId="2" fillId="3" borderId="0" xfId="0" applyNumberFormat="1" applyFont="1" applyFill="1" applyAlignment="1">
      <alignment vertical="top" wrapText="1"/>
    </xf>
    <xf numFmtId="49" fontId="2" fillId="3" borderId="0" xfId="0" applyNumberFormat="1" applyFont="1" applyFill="1" applyBorder="1" applyAlignment="1">
      <alignment vertical="top" wrapText="1"/>
    </xf>
    <xf numFmtId="49" fontId="2" fillId="3" borderId="0" xfId="0" applyNumberFormat="1" applyFont="1" applyFill="1" applyAlignment="1">
      <alignment horizontal="righ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7" borderId="0"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2" borderId="0" xfId="0" applyFont="1" applyFill="1" applyAlignment="1">
      <alignment vertical="top" wrapText="1"/>
    </xf>
    <xf numFmtId="0" fontId="2" fillId="2" borderId="0" xfId="0" applyFont="1" applyFill="1" applyBorder="1" applyAlignment="1" applyProtection="1">
      <alignment horizontal="right" vertical="top" wrapText="1"/>
      <protection locked="0"/>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Border="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2" fillId="0" borderId="0" xfId="0" applyFont="1" applyFill="1" applyAlignment="1">
      <alignment vertical="top"/>
    </xf>
    <xf numFmtId="49" fontId="0" fillId="0" borderId="0" xfId="0" applyNumberFormat="1" applyFont="1" applyAlignment="1">
      <alignment vertical="top"/>
    </xf>
    <xf numFmtId="0" fontId="2" fillId="8" borderId="0" xfId="0" applyFont="1" applyFill="1" applyBorder="1" applyAlignment="1">
      <alignment vertical="top" wrapText="1"/>
    </xf>
    <xf numFmtId="0" fontId="0" fillId="9" borderId="0" xfId="0" applyFont="1" applyFill="1" applyAlignment="1">
      <alignment vertical="top"/>
    </xf>
    <xf numFmtId="0" fontId="2" fillId="0" borderId="0" xfId="0" applyFont="1" applyFill="1" applyBorder="1" applyAlignment="1">
      <alignment vertical="top" wrapText="1"/>
    </xf>
    <xf numFmtId="0" fontId="1" fillId="10" borderId="1" xfId="0" applyFont="1" applyFill="1" applyBorder="1" applyAlignment="1">
      <alignment horizontal="center"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4" customWidth="1"/>
    <col min="2" max="2" width="50.28125" style="34" customWidth="1"/>
    <col min="3" max="3" width="11.7109375" style="34" customWidth="1"/>
    <col min="4" max="4" width="24.140625" style="34" customWidth="1"/>
    <col min="5" max="5" width="16.421875" style="34" customWidth="1"/>
    <col min="6" max="6" width="17.421875" style="34" customWidth="1"/>
    <col min="7" max="7" width="11.7109375" style="34" customWidth="1"/>
    <col min="8" max="8" width="33.00390625" style="34" customWidth="1"/>
    <col min="9" max="9" width="19.28125" style="34" customWidth="1"/>
    <col min="10" max="10" width="24.28125" style="34" customWidth="1"/>
    <col min="11" max="11" width="24.140625" style="34" customWidth="1"/>
    <col min="12" max="12" width="11.7109375" style="34" customWidth="1"/>
    <col min="13" max="13" width="12.140625" style="34" customWidth="1"/>
    <col min="14" max="14" width="9.00390625" style="34" customWidth="1"/>
    <col min="15" max="15" width="5.00390625" style="53" customWidth="1"/>
    <col min="16" max="16" width="6.140625" style="34" customWidth="1"/>
    <col min="17" max="17" width="77.28125" style="46" customWidth="1"/>
    <col min="18" max="18" width="41.421875" style="34" customWidth="1"/>
    <col min="19" max="19" width="14.00390625" style="34" customWidth="1"/>
    <col min="20" max="20" width="9.140625" style="34" customWidth="1"/>
    <col min="21" max="21" width="22.421875" style="34" customWidth="1"/>
    <col min="22" max="22" width="11.7109375" style="34" customWidth="1"/>
    <col min="23" max="23" width="16.421875" style="34" customWidth="1"/>
    <col min="24" max="238" width="11.7109375" style="34" customWidth="1"/>
    <col min="239" max="16384" width="11.7109375" style="35" customWidth="1"/>
  </cols>
  <sheetData>
    <row r="1" spans="1:256" s="33" customFormat="1" ht="63.75">
      <c r="A1" s="57" t="s">
        <v>70</v>
      </c>
      <c r="B1" s="57" t="s">
        <v>71</v>
      </c>
      <c r="C1" s="26" t="s">
        <v>50</v>
      </c>
      <c r="D1" s="27" t="s">
        <v>51</v>
      </c>
      <c r="E1" s="28" t="s">
        <v>52</v>
      </c>
      <c r="F1" s="29" t="s">
        <v>53</v>
      </c>
      <c r="G1" s="29" t="s">
        <v>54</v>
      </c>
      <c r="H1" s="26" t="s">
        <v>55</v>
      </c>
      <c r="I1" s="26" t="s">
        <v>56</v>
      </c>
      <c r="J1" s="26" t="s">
        <v>57</v>
      </c>
      <c r="K1" s="26" t="s">
        <v>58</v>
      </c>
      <c r="L1" s="26" t="s">
        <v>59</v>
      </c>
      <c r="M1" s="28" t="s">
        <v>60</v>
      </c>
      <c r="N1" s="26" t="s">
        <v>61</v>
      </c>
      <c r="O1" s="27" t="s">
        <v>62</v>
      </c>
      <c r="P1" s="26" t="s">
        <v>114</v>
      </c>
      <c r="Q1" s="30" t="s">
        <v>115</v>
      </c>
      <c r="R1" s="31" t="s">
        <v>116</v>
      </c>
      <c r="S1" s="31" t="s">
        <v>117</v>
      </c>
      <c r="T1" s="31" t="s">
        <v>118</v>
      </c>
      <c r="U1" s="32" t="s">
        <v>119</v>
      </c>
      <c r="V1" s="32" t="s">
        <v>120</v>
      </c>
      <c r="W1" s="25" t="s">
        <v>121</v>
      </c>
      <c r="X1" s="25" t="s">
        <v>122</v>
      </c>
      <c r="Y1" s="25" t="s">
        <v>123</v>
      </c>
      <c r="Z1" s="25" t="s">
        <v>124</v>
      </c>
      <c r="AA1" s="25" t="s">
        <v>125</v>
      </c>
      <c r="AB1" s="25" t="s">
        <v>126</v>
      </c>
      <c r="AC1" s="25" t="s">
        <v>127</v>
      </c>
      <c r="AD1" s="25" t="s">
        <v>128</v>
      </c>
      <c r="AE1" s="25" t="s">
        <v>129</v>
      </c>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5"/>
      <c r="IF1" s="35"/>
      <c r="IG1" s="35"/>
      <c r="IH1" s="35"/>
      <c r="II1" s="35"/>
      <c r="IJ1" s="35"/>
      <c r="IK1" s="35"/>
      <c r="IL1" s="35"/>
      <c r="IM1" s="35"/>
      <c r="IN1" s="35"/>
      <c r="IO1" s="35"/>
      <c r="IP1" s="35"/>
      <c r="IQ1" s="35"/>
      <c r="IR1" s="35"/>
      <c r="IS1" s="35"/>
      <c r="IT1" s="35"/>
      <c r="IU1" s="35"/>
      <c r="IV1" s="35"/>
    </row>
    <row r="2" spans="1:256" s="33" customFormat="1" ht="191.25">
      <c r="A2" s="1" t="str">
        <f>SUBSTITUTE(SUBSTITUTE(CONCATENATE(IF(C2="","",CONCATENATE(C2,"")),"",D2)," ",""),"'","")</f>
        <v>BillOfLading</v>
      </c>
      <c r="B2" s="1" t="s">
        <v>130</v>
      </c>
      <c r="C2" s="2"/>
      <c r="D2" s="2" t="s">
        <v>131</v>
      </c>
      <c r="E2" s="2"/>
      <c r="F2" s="2"/>
      <c r="G2" s="2"/>
      <c r="H2" s="2"/>
      <c r="I2" s="2"/>
      <c r="J2" s="2"/>
      <c r="K2" s="2"/>
      <c r="L2" s="2"/>
      <c r="M2" s="2"/>
      <c r="N2" s="2" t="s">
        <v>42</v>
      </c>
      <c r="O2" s="1"/>
      <c r="P2" s="2" t="s">
        <v>43</v>
      </c>
      <c r="Q2" s="36" t="s">
        <v>40</v>
      </c>
      <c r="R2" s="3"/>
      <c r="S2" s="3"/>
      <c r="T2" s="37" t="s">
        <v>12</v>
      </c>
      <c r="U2" s="4"/>
      <c r="V2" s="1"/>
      <c r="W2" s="2" t="s">
        <v>13</v>
      </c>
      <c r="X2" s="2"/>
      <c r="Y2" s="2"/>
      <c r="Z2" s="2"/>
      <c r="AA2" s="2"/>
      <c r="AB2" s="2"/>
      <c r="AC2" s="2"/>
      <c r="AD2" s="2"/>
      <c r="AE2" s="2"/>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5"/>
      <c r="IF2" s="35"/>
      <c r="IG2" s="35"/>
      <c r="IH2" s="35"/>
      <c r="II2" s="35"/>
      <c r="IJ2" s="35"/>
      <c r="IK2" s="35"/>
      <c r="IL2" s="35"/>
      <c r="IM2" s="35"/>
      <c r="IN2" s="35"/>
      <c r="IO2" s="35"/>
      <c r="IP2" s="35"/>
      <c r="IQ2" s="35"/>
      <c r="IR2" s="35"/>
      <c r="IS2" s="35"/>
      <c r="IT2" s="35"/>
      <c r="IU2" s="35"/>
      <c r="IV2" s="35"/>
    </row>
    <row r="3" spans="1:256" s="43" customFormat="1" ht="25.5">
      <c r="A3" s="34" t="str">
        <f>SUBSTITUTE(SUBSTITUTE(CONCATENATE(IF(E3="Universally Unique","UU",E3),IF(G3&lt;&gt;I3,H3,F3),CONCATENATE(IF(I3="Identifier","ID",IF(I3="Text","",I3))))," ",""),"'","")</f>
        <v>UBLVersionID</v>
      </c>
      <c r="B3" s="35" t="s">
        <v>83</v>
      </c>
      <c r="C3" s="33"/>
      <c r="D3" s="33" t="s">
        <v>131</v>
      </c>
      <c r="E3" s="38"/>
      <c r="F3" s="38" t="s">
        <v>82</v>
      </c>
      <c r="G3" s="33" t="s">
        <v>14</v>
      </c>
      <c r="H3" s="34" t="str">
        <f>IF(F3&lt;&gt;"",CONCATENATE(F3," ",G3),G3)</f>
        <v>UBL Version Identifier</v>
      </c>
      <c r="I3" s="33" t="s">
        <v>14</v>
      </c>
      <c r="J3" s="33"/>
      <c r="K3" s="34" t="str">
        <f>IF(J3&lt;&gt;"",CONCATENATE(J3,"_ ",I3,". Type"),CONCATENATE(I3,". Type"))</f>
        <v>Identifier. Type</v>
      </c>
      <c r="L3" s="33"/>
      <c r="M3" s="33"/>
      <c r="N3" s="33"/>
      <c r="O3" s="39" t="s">
        <v>112</v>
      </c>
      <c r="P3" s="33" t="s">
        <v>17</v>
      </c>
      <c r="Q3" s="40" t="s">
        <v>41</v>
      </c>
      <c r="R3" s="41" t="s">
        <v>65</v>
      </c>
      <c r="S3" s="33"/>
      <c r="T3" s="42" t="s">
        <v>12</v>
      </c>
      <c r="U3" s="33"/>
      <c r="V3" s="33"/>
      <c r="W3" s="33"/>
      <c r="X3" s="33"/>
      <c r="Y3" s="33"/>
      <c r="Z3" s="33"/>
      <c r="AA3" s="33"/>
      <c r="AB3" s="33"/>
      <c r="AC3" s="33"/>
      <c r="AD3" s="33"/>
      <c r="AE3" s="33"/>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5"/>
      <c r="IF3" s="35"/>
      <c r="IG3" s="35"/>
      <c r="IH3" s="35"/>
      <c r="II3" s="35"/>
      <c r="IJ3" s="35"/>
      <c r="IK3" s="35"/>
      <c r="IL3" s="35"/>
      <c r="IM3" s="35"/>
      <c r="IN3" s="35"/>
      <c r="IO3" s="35"/>
      <c r="IP3" s="35"/>
      <c r="IQ3" s="35"/>
      <c r="IR3" s="35"/>
      <c r="IS3" s="35"/>
      <c r="IT3" s="35"/>
      <c r="IU3" s="35"/>
      <c r="IV3" s="35"/>
    </row>
    <row r="4" spans="1:256" s="43" customFormat="1" ht="12.75">
      <c r="A4" s="34" t="str">
        <f>SUBSTITUTE(SUBSTITUTE(CONCATENATE(IF(E4="Universally Unique","UU",E4),IF(G4&lt;&gt;I4,H4,F4),CONCATENATE(IF(I4="Identifier","ID",IF(I4="Text","",I4))))," ",""),"'","")</f>
        <v>CustomizationID</v>
      </c>
      <c r="B4" s="35" t="s">
        <v>135</v>
      </c>
      <c r="C4" s="33"/>
      <c r="D4" s="33" t="s">
        <v>131</v>
      </c>
      <c r="E4" s="38"/>
      <c r="F4" s="38" t="s">
        <v>136</v>
      </c>
      <c r="G4" s="41" t="s">
        <v>14</v>
      </c>
      <c r="H4" s="41" t="s">
        <v>14</v>
      </c>
      <c r="I4" s="41" t="s">
        <v>14</v>
      </c>
      <c r="J4" s="33"/>
      <c r="K4" s="44" t="s">
        <v>63</v>
      </c>
      <c r="L4" s="33"/>
      <c r="M4" s="33"/>
      <c r="N4" s="38"/>
      <c r="O4" s="39" t="s">
        <v>112</v>
      </c>
      <c r="P4" s="44" t="s">
        <v>17</v>
      </c>
      <c r="Q4" s="40" t="s">
        <v>137</v>
      </c>
      <c r="R4" s="44" t="s">
        <v>66</v>
      </c>
      <c r="S4" s="33"/>
      <c r="T4" s="42" t="s">
        <v>12</v>
      </c>
      <c r="U4" s="33"/>
      <c r="V4" s="33"/>
      <c r="W4" s="33"/>
      <c r="X4" s="33"/>
      <c r="Y4" s="33"/>
      <c r="Z4" s="33"/>
      <c r="AA4" s="33"/>
      <c r="AB4" s="33"/>
      <c r="AC4" s="33"/>
      <c r="AD4" s="33"/>
      <c r="AE4" s="33"/>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5"/>
      <c r="IF4" s="35"/>
      <c r="IG4" s="35"/>
      <c r="IH4" s="35"/>
      <c r="II4" s="35"/>
      <c r="IJ4" s="35"/>
      <c r="IK4" s="35"/>
      <c r="IL4" s="35"/>
      <c r="IM4" s="35"/>
      <c r="IN4" s="35"/>
      <c r="IO4" s="35"/>
      <c r="IP4" s="35"/>
      <c r="IQ4" s="35"/>
      <c r="IR4" s="35"/>
      <c r="IS4" s="35"/>
      <c r="IT4" s="35"/>
      <c r="IU4" s="35"/>
      <c r="IV4" s="35"/>
    </row>
    <row r="5" spans="1:256" s="43" customFormat="1" ht="12.75" customHeight="1">
      <c r="A5" s="34" t="str">
        <f>SUBSTITUTE(SUBSTITUTE(CONCATENATE(IF(E5="Universally Unique","UU",E5),IF(G5&lt;&gt;I5,H5,F5),CONCATENATE(IF(I5="Identifier","ID",IF(I5="Text","",I5))))," ",""),"'","")</f>
        <v>ProfileID</v>
      </c>
      <c r="B5" s="35" t="s">
        <v>79</v>
      </c>
      <c r="C5" s="33"/>
      <c r="D5" s="38" t="s">
        <v>131</v>
      </c>
      <c r="E5" s="38"/>
      <c r="F5" s="38" t="s">
        <v>64</v>
      </c>
      <c r="G5" s="41" t="s">
        <v>14</v>
      </c>
      <c r="H5" s="41" t="s">
        <v>14</v>
      </c>
      <c r="I5" s="41" t="s">
        <v>14</v>
      </c>
      <c r="J5" s="33"/>
      <c r="K5" s="44" t="s">
        <v>63</v>
      </c>
      <c r="L5" s="33"/>
      <c r="M5" s="33"/>
      <c r="N5" s="38"/>
      <c r="O5" s="39" t="s">
        <v>112</v>
      </c>
      <c r="P5" s="44" t="s">
        <v>17</v>
      </c>
      <c r="Q5" s="40" t="s">
        <v>138</v>
      </c>
      <c r="R5" s="44" t="s">
        <v>67</v>
      </c>
      <c r="S5" s="33"/>
      <c r="T5" s="42" t="s">
        <v>12</v>
      </c>
      <c r="U5" s="33"/>
      <c r="V5" s="33"/>
      <c r="W5" s="33"/>
      <c r="X5" s="33"/>
      <c r="Y5" s="33"/>
      <c r="Z5" s="33"/>
      <c r="AA5" s="33"/>
      <c r="AB5" s="33"/>
      <c r="AC5" s="33"/>
      <c r="AD5" s="33"/>
      <c r="AE5" s="33"/>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5"/>
      <c r="IF5" s="35"/>
      <c r="IG5" s="35"/>
      <c r="IH5" s="35"/>
      <c r="II5" s="35"/>
      <c r="IJ5" s="35"/>
      <c r="IK5" s="35"/>
      <c r="IL5" s="35"/>
      <c r="IM5" s="35"/>
      <c r="IN5" s="35"/>
      <c r="IO5" s="35"/>
      <c r="IP5" s="35"/>
      <c r="IQ5" s="35"/>
      <c r="IR5" s="35"/>
      <c r="IS5" s="35"/>
      <c r="IT5" s="35"/>
      <c r="IU5" s="35"/>
      <c r="IV5" s="35"/>
    </row>
    <row r="6" spans="1:256" s="43" customFormat="1" ht="25.5">
      <c r="A6" s="34" t="str">
        <f>SUBSTITUTE(SUBSTITUTE(CONCATENATE(IF(E6="Universally Unique","UU",E6),IF(G6&lt;&gt;I6,H6,F6),CONCATENATE(IF(I6="Identifier","ID",IF(I6="Text","",I6))))," ",""),"'","")</f>
        <v>ID</v>
      </c>
      <c r="B6" s="35" t="s">
        <v>78</v>
      </c>
      <c r="C6" s="33"/>
      <c r="D6" s="33" t="s">
        <v>131</v>
      </c>
      <c r="E6" s="33"/>
      <c r="F6" s="41"/>
      <c r="G6" s="33" t="s">
        <v>14</v>
      </c>
      <c r="H6" s="34" t="str">
        <f aca="true" t="shared" si="0" ref="H6:H19">IF(F6&lt;&gt;"",CONCATENATE(F6," ",G6),G6)</f>
        <v>Identifier</v>
      </c>
      <c r="I6" s="33" t="s">
        <v>14</v>
      </c>
      <c r="J6" s="33"/>
      <c r="K6" s="34" t="str">
        <f aca="true" t="shared" si="1" ref="K6:K19">IF(J6&lt;&gt;"",CONCATENATE(J6,"_ ",I6,". Type"),CONCATENATE(I6,". Type"))</f>
        <v>Identifier. Type</v>
      </c>
      <c r="L6" s="33"/>
      <c r="M6" s="33"/>
      <c r="N6" s="33" t="s">
        <v>15</v>
      </c>
      <c r="O6" s="45" t="s">
        <v>16</v>
      </c>
      <c r="P6" s="33" t="s">
        <v>17</v>
      </c>
      <c r="Q6" s="46" t="s">
        <v>108</v>
      </c>
      <c r="R6" s="33"/>
      <c r="S6" s="33">
        <v>1016</v>
      </c>
      <c r="T6" s="42" t="s">
        <v>12</v>
      </c>
      <c r="U6" s="33"/>
      <c r="V6" s="33"/>
      <c r="W6" s="33" t="s">
        <v>13</v>
      </c>
      <c r="X6" s="33"/>
      <c r="Y6" s="33"/>
      <c r="Z6" s="33"/>
      <c r="AA6" s="33"/>
      <c r="AB6" s="33"/>
      <c r="AC6" s="33"/>
      <c r="AD6" s="33"/>
      <c r="AE6" s="33"/>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5"/>
      <c r="IF6" s="35"/>
      <c r="IG6" s="35"/>
      <c r="IH6" s="35"/>
      <c r="II6" s="35"/>
      <c r="IJ6" s="35"/>
      <c r="IK6" s="35"/>
      <c r="IL6" s="35"/>
      <c r="IM6" s="35"/>
      <c r="IN6" s="35"/>
      <c r="IO6" s="35"/>
      <c r="IP6" s="35"/>
      <c r="IQ6" s="35"/>
      <c r="IR6" s="35"/>
      <c r="IS6" s="35"/>
      <c r="IT6" s="35"/>
      <c r="IU6" s="35"/>
      <c r="IV6" s="35"/>
    </row>
    <row r="7" spans="1:256" s="43" customFormat="1" ht="38.25">
      <c r="A7" s="34" t="str">
        <f>SUBSTITUTE(SUBSTITUTE(CONCATENATE(IF(E7="Universally Unique","UU",E7),IF(G7&lt;&gt;I7,H7,F7),CONCATENATE(IF(I7="Identifier","ID",IF(I7="Text","",I7))))," ",""),"'","")</f>
        <v>CarrierAssignedID</v>
      </c>
      <c r="B7" s="34" t="s">
        <v>109</v>
      </c>
      <c r="C7" s="33"/>
      <c r="D7" s="33" t="s">
        <v>131</v>
      </c>
      <c r="E7" s="33" t="s">
        <v>110</v>
      </c>
      <c r="F7" s="41"/>
      <c r="G7" s="33" t="s">
        <v>14</v>
      </c>
      <c r="H7" s="34" t="str">
        <f t="shared" si="0"/>
        <v>Identifier</v>
      </c>
      <c r="I7" s="33" t="s">
        <v>14</v>
      </c>
      <c r="J7" s="33"/>
      <c r="K7" s="34" t="str">
        <f t="shared" si="1"/>
        <v>Identifier. Type</v>
      </c>
      <c r="L7" s="33"/>
      <c r="M7" s="33"/>
      <c r="N7" s="33" t="s">
        <v>111</v>
      </c>
      <c r="O7" s="45" t="s">
        <v>112</v>
      </c>
      <c r="P7" s="33" t="s">
        <v>17</v>
      </c>
      <c r="Q7" s="46" t="s">
        <v>0</v>
      </c>
      <c r="R7" s="33"/>
      <c r="S7" s="33"/>
      <c r="T7" s="42" t="s">
        <v>12</v>
      </c>
      <c r="U7" s="33"/>
      <c r="V7" s="33"/>
      <c r="W7" s="33" t="s">
        <v>13</v>
      </c>
      <c r="X7" s="33"/>
      <c r="Y7" s="33"/>
      <c r="Z7" s="33"/>
      <c r="AA7" s="33"/>
      <c r="AB7" s="33"/>
      <c r="AC7" s="33"/>
      <c r="AD7" s="33"/>
      <c r="AE7" s="33"/>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5"/>
      <c r="IF7" s="35"/>
      <c r="IG7" s="35"/>
      <c r="IH7" s="35"/>
      <c r="II7" s="35"/>
      <c r="IJ7" s="35"/>
      <c r="IK7" s="35"/>
      <c r="IL7" s="35"/>
      <c r="IM7" s="35"/>
      <c r="IN7" s="35"/>
      <c r="IO7" s="35"/>
      <c r="IP7" s="35"/>
      <c r="IQ7" s="35"/>
      <c r="IR7" s="35"/>
      <c r="IS7" s="35"/>
      <c r="IT7" s="35"/>
      <c r="IU7" s="35"/>
      <c r="IV7" s="35"/>
    </row>
    <row r="8" spans="1:256" s="43" customFormat="1" ht="12.75" customHeight="1">
      <c r="A8" s="34" t="s">
        <v>1</v>
      </c>
      <c r="B8" s="35" t="s">
        <v>85</v>
      </c>
      <c r="C8" s="33"/>
      <c r="D8" s="33" t="s">
        <v>131</v>
      </c>
      <c r="E8" s="35"/>
      <c r="F8" s="33"/>
      <c r="G8" s="38" t="s">
        <v>1</v>
      </c>
      <c r="H8" s="34" t="str">
        <f t="shared" si="0"/>
        <v>UUID</v>
      </c>
      <c r="I8" s="33" t="s">
        <v>14</v>
      </c>
      <c r="J8" s="33"/>
      <c r="K8" s="34" t="str">
        <f t="shared" si="1"/>
        <v>Identifier. Type</v>
      </c>
      <c r="L8" s="33"/>
      <c r="M8" s="33"/>
      <c r="N8" s="33"/>
      <c r="O8" s="45" t="s">
        <v>112</v>
      </c>
      <c r="P8" s="33" t="s">
        <v>17</v>
      </c>
      <c r="Q8" s="58" t="s">
        <v>39</v>
      </c>
      <c r="R8" s="33"/>
      <c r="S8" s="33">
        <v>2417</v>
      </c>
      <c r="T8" s="42" t="s">
        <v>12</v>
      </c>
      <c r="U8" s="33"/>
      <c r="V8" s="33"/>
      <c r="W8" s="33" t="s">
        <v>13</v>
      </c>
      <c r="X8" s="33"/>
      <c r="Y8" s="33"/>
      <c r="Z8" s="33"/>
      <c r="AA8" s="33"/>
      <c r="AB8" s="33"/>
      <c r="AC8" s="33"/>
      <c r="AD8" s="33"/>
      <c r="AE8" s="33"/>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5"/>
      <c r="IF8" s="35"/>
      <c r="IG8" s="35"/>
      <c r="IH8" s="35"/>
      <c r="II8" s="35"/>
      <c r="IJ8" s="35"/>
      <c r="IK8" s="35"/>
      <c r="IL8" s="35"/>
      <c r="IM8" s="35"/>
      <c r="IN8" s="35"/>
      <c r="IO8" s="35"/>
      <c r="IP8" s="35"/>
      <c r="IQ8" s="35"/>
      <c r="IR8" s="35"/>
      <c r="IS8" s="35"/>
      <c r="IT8" s="35"/>
      <c r="IU8" s="35"/>
      <c r="IV8" s="35"/>
    </row>
    <row r="9" spans="1:256" s="43" customFormat="1" ht="12.75" customHeight="1">
      <c r="A9" s="34" t="str">
        <f aca="true" t="shared" si="2" ref="A9:A19">SUBSTITUTE(SUBSTITUTE(CONCATENATE(IF(E9="Universally Unique","UU",E9),IF(G9&lt;&gt;I9,H9,F9),CONCATENATE(IF(I9="Identifier","ID",IF(I9="Text","",I9))))," ",""),"'","")</f>
        <v>IssueDate</v>
      </c>
      <c r="B9" s="34" t="s">
        <v>2</v>
      </c>
      <c r="C9" s="33"/>
      <c r="D9" s="33" t="s">
        <v>131</v>
      </c>
      <c r="E9" s="33"/>
      <c r="F9" s="41" t="s">
        <v>3</v>
      </c>
      <c r="G9" s="33" t="s">
        <v>4</v>
      </c>
      <c r="H9" s="34" t="str">
        <f t="shared" si="0"/>
        <v>Issue Date</v>
      </c>
      <c r="I9" s="33" t="s">
        <v>4</v>
      </c>
      <c r="J9" s="33"/>
      <c r="K9" s="34" t="str">
        <f t="shared" si="1"/>
        <v>Date. Type</v>
      </c>
      <c r="L9" s="33"/>
      <c r="M9" s="33"/>
      <c r="N9" s="41" t="s">
        <v>5</v>
      </c>
      <c r="O9" s="45" t="s">
        <v>112</v>
      </c>
      <c r="P9" s="33" t="s">
        <v>17</v>
      </c>
      <c r="Q9" s="46" t="s">
        <v>6</v>
      </c>
      <c r="R9" s="33"/>
      <c r="S9" s="41">
        <v>2417</v>
      </c>
      <c r="T9" s="42" t="s">
        <v>12</v>
      </c>
      <c r="U9" s="33"/>
      <c r="V9" s="33"/>
      <c r="W9" s="33" t="s">
        <v>13</v>
      </c>
      <c r="X9" s="33"/>
      <c r="Y9" s="33"/>
      <c r="Z9" s="33"/>
      <c r="AA9" s="33"/>
      <c r="AB9" s="33"/>
      <c r="AC9" s="33"/>
      <c r="AD9" s="33"/>
      <c r="AE9" s="33"/>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5"/>
      <c r="IF9" s="35"/>
      <c r="IG9" s="35"/>
      <c r="IH9" s="35"/>
      <c r="II9" s="35"/>
      <c r="IJ9" s="35"/>
      <c r="IK9" s="35"/>
      <c r="IL9" s="35"/>
      <c r="IM9" s="35"/>
      <c r="IN9" s="35"/>
      <c r="IO9" s="35"/>
      <c r="IP9" s="35"/>
      <c r="IQ9" s="35"/>
      <c r="IR9" s="35"/>
      <c r="IS9" s="35"/>
      <c r="IT9" s="35"/>
      <c r="IU9" s="35"/>
      <c r="IV9" s="35"/>
    </row>
    <row r="10" spans="1:256" s="43" customFormat="1" ht="12.75" customHeight="1">
      <c r="A10" s="34" t="str">
        <f t="shared" si="2"/>
        <v>IssueTime</v>
      </c>
      <c r="B10" s="35" t="s">
        <v>80</v>
      </c>
      <c r="C10" s="33"/>
      <c r="D10" s="33" t="s">
        <v>131</v>
      </c>
      <c r="E10" s="33"/>
      <c r="F10" s="41" t="s">
        <v>3</v>
      </c>
      <c r="G10" s="33" t="s">
        <v>7</v>
      </c>
      <c r="H10" s="34" t="str">
        <f t="shared" si="0"/>
        <v>Issue Time</v>
      </c>
      <c r="I10" s="33" t="s">
        <v>7</v>
      </c>
      <c r="J10" s="33"/>
      <c r="K10" s="34" t="str">
        <f t="shared" si="1"/>
        <v>Time. Type</v>
      </c>
      <c r="L10" s="33"/>
      <c r="M10" s="33"/>
      <c r="N10" s="33"/>
      <c r="O10" s="45" t="s">
        <v>112</v>
      </c>
      <c r="P10" s="33" t="s">
        <v>17</v>
      </c>
      <c r="Q10" s="46" t="s">
        <v>8</v>
      </c>
      <c r="R10" s="41" t="s">
        <v>11</v>
      </c>
      <c r="S10" s="33"/>
      <c r="T10" s="42" t="s">
        <v>12</v>
      </c>
      <c r="U10" s="33"/>
      <c r="V10" s="33"/>
      <c r="W10" s="33" t="s">
        <v>13</v>
      </c>
      <c r="X10" s="33"/>
      <c r="Y10" s="33"/>
      <c r="Z10" s="33"/>
      <c r="AA10" s="33"/>
      <c r="AB10" s="33"/>
      <c r="AC10" s="33"/>
      <c r="AD10" s="33"/>
      <c r="AE10" s="33"/>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5"/>
      <c r="IF10" s="35"/>
      <c r="IG10" s="35"/>
      <c r="IH10" s="35"/>
      <c r="II10" s="35"/>
      <c r="IJ10" s="35"/>
      <c r="IK10" s="35"/>
      <c r="IL10" s="35"/>
      <c r="IM10" s="35"/>
      <c r="IN10" s="35"/>
      <c r="IO10" s="35"/>
      <c r="IP10" s="35"/>
      <c r="IQ10" s="35"/>
      <c r="IR10" s="35"/>
      <c r="IS10" s="35"/>
      <c r="IT10" s="35"/>
      <c r="IU10" s="35"/>
      <c r="IV10" s="35"/>
    </row>
    <row r="11" spans="1:256" s="43" customFormat="1" ht="12.75" customHeight="1">
      <c r="A11" s="34" t="str">
        <f t="shared" si="2"/>
        <v>Name</v>
      </c>
      <c r="B11" s="35" t="s">
        <v>81</v>
      </c>
      <c r="C11" s="33"/>
      <c r="D11" s="33" t="s">
        <v>131</v>
      </c>
      <c r="E11" s="33"/>
      <c r="F11" s="41"/>
      <c r="G11" s="33" t="s">
        <v>9</v>
      </c>
      <c r="H11" s="34" t="str">
        <f t="shared" si="0"/>
        <v>Name</v>
      </c>
      <c r="I11" s="33" t="s">
        <v>9</v>
      </c>
      <c r="J11" s="33"/>
      <c r="K11" s="34" t="str">
        <f t="shared" si="1"/>
        <v>Name. Type</v>
      </c>
      <c r="L11" s="33"/>
      <c r="M11" s="33"/>
      <c r="N11" s="33"/>
      <c r="O11" s="45" t="s">
        <v>112</v>
      </c>
      <c r="P11" s="33" t="s">
        <v>17</v>
      </c>
      <c r="Q11" s="46" t="s">
        <v>10</v>
      </c>
      <c r="R11" s="33"/>
      <c r="S11" s="33"/>
      <c r="T11" s="42" t="s">
        <v>12</v>
      </c>
      <c r="U11" s="33"/>
      <c r="V11" s="33"/>
      <c r="W11" s="33" t="s">
        <v>13</v>
      </c>
      <c r="X11" s="33"/>
      <c r="Y11" s="33"/>
      <c r="Z11" s="33"/>
      <c r="AA11" s="33"/>
      <c r="AB11" s="33"/>
      <c r="AC11" s="33"/>
      <c r="AD11" s="33"/>
      <c r="AE11" s="33"/>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5"/>
      <c r="IF11" s="35"/>
      <c r="IG11" s="35"/>
      <c r="IH11" s="35"/>
      <c r="II11" s="35"/>
      <c r="IJ11" s="35"/>
      <c r="IK11" s="35"/>
      <c r="IL11" s="35"/>
      <c r="IM11" s="35"/>
      <c r="IN11" s="35"/>
      <c r="IO11" s="35"/>
      <c r="IP11" s="35"/>
      <c r="IQ11" s="35"/>
      <c r="IR11" s="35"/>
      <c r="IS11" s="35"/>
      <c r="IT11" s="35"/>
      <c r="IU11" s="35"/>
      <c r="IV11" s="35"/>
    </row>
    <row r="12" spans="1:256" s="43" customFormat="1" ht="12.75" customHeight="1">
      <c r="A12" s="34" t="str">
        <f t="shared" si="2"/>
        <v>Description</v>
      </c>
      <c r="B12" s="34" t="s">
        <v>93</v>
      </c>
      <c r="C12" s="33"/>
      <c r="D12" s="33" t="s">
        <v>131</v>
      </c>
      <c r="E12" s="33"/>
      <c r="F12" s="41"/>
      <c r="G12" s="33" t="s">
        <v>94</v>
      </c>
      <c r="H12" s="34" t="str">
        <f t="shared" si="0"/>
        <v>Description</v>
      </c>
      <c r="I12" s="33" t="s">
        <v>95</v>
      </c>
      <c r="J12" s="33"/>
      <c r="K12" s="34" t="str">
        <f t="shared" si="1"/>
        <v>Text. Type</v>
      </c>
      <c r="L12" s="33"/>
      <c r="M12" s="33"/>
      <c r="N12" s="33"/>
      <c r="O12" s="45" t="s">
        <v>96</v>
      </c>
      <c r="P12" s="33" t="s">
        <v>17</v>
      </c>
      <c r="Q12" s="47" t="s">
        <v>37</v>
      </c>
      <c r="R12" s="33"/>
      <c r="S12" s="33"/>
      <c r="T12" s="42" t="s">
        <v>12</v>
      </c>
      <c r="U12" s="33"/>
      <c r="V12" s="33"/>
      <c r="W12" s="33" t="s">
        <v>13</v>
      </c>
      <c r="X12" s="33"/>
      <c r="Y12" s="33"/>
      <c r="Z12" s="33"/>
      <c r="AA12" s="33"/>
      <c r="AB12" s="33"/>
      <c r="AC12" s="33"/>
      <c r="AD12" s="33"/>
      <c r="AE12" s="33"/>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5"/>
      <c r="IF12" s="35"/>
      <c r="IG12" s="35"/>
      <c r="IH12" s="35"/>
      <c r="II12" s="35"/>
      <c r="IJ12" s="35"/>
      <c r="IK12" s="35"/>
      <c r="IL12" s="35"/>
      <c r="IM12" s="35"/>
      <c r="IN12" s="35"/>
      <c r="IO12" s="35"/>
      <c r="IP12" s="35"/>
      <c r="IQ12" s="35"/>
      <c r="IR12" s="35"/>
      <c r="IS12" s="35"/>
      <c r="IT12" s="35"/>
      <c r="IU12" s="35"/>
      <c r="IV12" s="35"/>
    </row>
    <row r="13" spans="1:256" s="43" customFormat="1" ht="38.25">
      <c r="A13" s="34" t="str">
        <f t="shared" si="2"/>
        <v>Note</v>
      </c>
      <c r="B13" s="34" t="s">
        <v>97</v>
      </c>
      <c r="C13" s="33"/>
      <c r="D13" s="33" t="s">
        <v>131</v>
      </c>
      <c r="E13" s="33"/>
      <c r="F13" s="41"/>
      <c r="G13" s="33" t="s">
        <v>98</v>
      </c>
      <c r="H13" s="34" t="str">
        <f t="shared" si="0"/>
        <v>Note</v>
      </c>
      <c r="I13" s="33" t="s">
        <v>95</v>
      </c>
      <c r="J13" s="33"/>
      <c r="K13" s="34" t="str">
        <f t="shared" si="1"/>
        <v>Text. Type</v>
      </c>
      <c r="L13" s="33"/>
      <c r="M13" s="33"/>
      <c r="N13" s="33"/>
      <c r="O13" s="45" t="s">
        <v>96</v>
      </c>
      <c r="P13" s="33" t="s">
        <v>17</v>
      </c>
      <c r="Q13" s="46" t="s">
        <v>38</v>
      </c>
      <c r="R13" s="33"/>
      <c r="S13" s="33"/>
      <c r="T13" s="42" t="s">
        <v>12</v>
      </c>
      <c r="U13" s="33"/>
      <c r="V13" s="33"/>
      <c r="W13" s="33" t="s">
        <v>13</v>
      </c>
      <c r="X13" s="33"/>
      <c r="Y13" s="33"/>
      <c r="Z13" s="33"/>
      <c r="AA13" s="33"/>
      <c r="AB13" s="33"/>
      <c r="AC13" s="33"/>
      <c r="AD13" s="33"/>
      <c r="AE13" s="33"/>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5"/>
      <c r="IF13" s="35"/>
      <c r="IG13" s="35"/>
      <c r="IH13" s="35"/>
      <c r="II13" s="35"/>
      <c r="IJ13" s="35"/>
      <c r="IK13" s="35"/>
      <c r="IL13" s="35"/>
      <c r="IM13" s="35"/>
      <c r="IN13" s="35"/>
      <c r="IO13" s="35"/>
      <c r="IP13" s="35"/>
      <c r="IQ13" s="35"/>
      <c r="IR13" s="35"/>
      <c r="IS13" s="35"/>
      <c r="IT13" s="35"/>
      <c r="IU13" s="35"/>
      <c r="IV13" s="35"/>
    </row>
    <row r="14" spans="1:256" s="43" customFormat="1" ht="12.75" customHeight="1">
      <c r="A14" s="34" t="str">
        <f t="shared" si="2"/>
        <v>DocumentStatusCode</v>
      </c>
      <c r="B14" s="35" t="s">
        <v>140</v>
      </c>
      <c r="C14" s="33"/>
      <c r="D14" s="33" t="s">
        <v>131</v>
      </c>
      <c r="E14" s="33"/>
      <c r="F14" s="44" t="s">
        <v>139</v>
      </c>
      <c r="G14" s="38" t="s">
        <v>99</v>
      </c>
      <c r="H14" s="34" t="str">
        <f t="shared" si="0"/>
        <v>Document Status Code</v>
      </c>
      <c r="I14" s="33" t="s">
        <v>99</v>
      </c>
      <c r="J14" s="41" t="s">
        <v>139</v>
      </c>
      <c r="K14" s="34" t="str">
        <f t="shared" si="1"/>
        <v>Document Status_ Code. Type</v>
      </c>
      <c r="L14" s="33"/>
      <c r="M14" s="33"/>
      <c r="N14" s="33"/>
      <c r="O14" s="45" t="s">
        <v>112</v>
      </c>
      <c r="P14" s="33" t="s">
        <v>17</v>
      </c>
      <c r="Q14" s="48" t="s">
        <v>102</v>
      </c>
      <c r="R14" s="33"/>
      <c r="S14" s="33">
        <v>1121</v>
      </c>
      <c r="T14" s="42" t="s">
        <v>12</v>
      </c>
      <c r="U14" s="33"/>
      <c r="V14" s="33"/>
      <c r="W14" s="33" t="s">
        <v>13</v>
      </c>
      <c r="X14" s="33"/>
      <c r="Y14" s="33"/>
      <c r="Z14" s="33"/>
      <c r="AA14" s="33"/>
      <c r="AB14" s="33"/>
      <c r="AC14" s="33"/>
      <c r="AD14" s="33"/>
      <c r="AE14" s="33"/>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5"/>
      <c r="IF14" s="35"/>
      <c r="IG14" s="35"/>
      <c r="IH14" s="35"/>
      <c r="II14" s="35"/>
      <c r="IJ14" s="35"/>
      <c r="IK14" s="35"/>
      <c r="IL14" s="35"/>
      <c r="IM14" s="35"/>
      <c r="IN14" s="35"/>
      <c r="IO14" s="35"/>
      <c r="IP14" s="35"/>
      <c r="IQ14" s="35"/>
      <c r="IR14" s="35"/>
      <c r="IS14" s="35"/>
      <c r="IT14" s="35"/>
      <c r="IU14" s="35"/>
      <c r="IV14" s="35"/>
    </row>
    <row r="15" spans="1:256" s="43" customFormat="1" ht="12.75" customHeight="1">
      <c r="A15" s="34" t="str">
        <f t="shared" si="2"/>
        <v>ShippingOrderID</v>
      </c>
      <c r="B15" s="34" t="s">
        <v>18</v>
      </c>
      <c r="C15" s="33"/>
      <c r="D15" s="33" t="s">
        <v>131</v>
      </c>
      <c r="E15" s="33"/>
      <c r="F15" s="41" t="s">
        <v>19</v>
      </c>
      <c r="G15" s="33" t="s">
        <v>14</v>
      </c>
      <c r="H15" s="34" t="str">
        <f t="shared" si="0"/>
        <v>Shipping Order Identifier</v>
      </c>
      <c r="I15" s="33" t="s">
        <v>14</v>
      </c>
      <c r="J15" s="33"/>
      <c r="K15" s="34" t="str">
        <f t="shared" si="1"/>
        <v>Identifier. Type</v>
      </c>
      <c r="L15" s="33"/>
      <c r="M15" s="33"/>
      <c r="N15" s="33" t="s">
        <v>20</v>
      </c>
      <c r="O15" s="45" t="s">
        <v>112</v>
      </c>
      <c r="P15" s="33" t="s">
        <v>17</v>
      </c>
      <c r="Q15" s="47" t="s">
        <v>21</v>
      </c>
      <c r="R15" s="33"/>
      <c r="S15" s="33"/>
      <c r="T15" s="42" t="s">
        <v>12</v>
      </c>
      <c r="U15" s="33"/>
      <c r="V15" s="33"/>
      <c r="W15" s="33" t="s">
        <v>13</v>
      </c>
      <c r="X15" s="33"/>
      <c r="Y15" s="33"/>
      <c r="Z15" s="33"/>
      <c r="AA15" s="33"/>
      <c r="AB15" s="33"/>
      <c r="AC15" s="33"/>
      <c r="AD15" s="33"/>
      <c r="AE15" s="33"/>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5"/>
      <c r="IF15" s="35"/>
      <c r="IG15" s="35"/>
      <c r="IH15" s="35"/>
      <c r="II15" s="35"/>
      <c r="IJ15" s="35"/>
      <c r="IK15" s="35"/>
      <c r="IL15" s="35"/>
      <c r="IM15" s="35"/>
      <c r="IN15" s="35"/>
      <c r="IO15" s="35"/>
      <c r="IP15" s="35"/>
      <c r="IQ15" s="35"/>
      <c r="IR15" s="35"/>
      <c r="IS15" s="35"/>
      <c r="IT15" s="35"/>
      <c r="IU15" s="35"/>
      <c r="IV15" s="35"/>
    </row>
    <row r="16" spans="1:256" s="43" customFormat="1" ht="12.75" customHeight="1">
      <c r="A16" s="34" t="str">
        <f t="shared" si="2"/>
        <v>ToOrderIndicator</v>
      </c>
      <c r="B16" s="35" t="s">
        <v>86</v>
      </c>
      <c r="C16" s="33"/>
      <c r="D16" s="33" t="s">
        <v>131</v>
      </c>
      <c r="E16" s="41" t="s">
        <v>22</v>
      </c>
      <c r="F16" s="41"/>
      <c r="G16" s="33" t="s">
        <v>68</v>
      </c>
      <c r="H16" s="34" t="str">
        <f t="shared" si="0"/>
        <v>Indicator</v>
      </c>
      <c r="I16" s="33" t="s">
        <v>68</v>
      </c>
      <c r="J16" s="33"/>
      <c r="K16" s="34" t="str">
        <f t="shared" si="1"/>
        <v>Indicator. Type</v>
      </c>
      <c r="L16" s="33"/>
      <c r="M16" s="33"/>
      <c r="N16" s="33"/>
      <c r="O16" s="45" t="s">
        <v>112</v>
      </c>
      <c r="P16" s="33" t="s">
        <v>17</v>
      </c>
      <c r="Q16" s="47" t="s">
        <v>103</v>
      </c>
      <c r="R16" s="33"/>
      <c r="S16" s="33"/>
      <c r="T16" s="42" t="s">
        <v>12</v>
      </c>
      <c r="U16" s="33"/>
      <c r="V16" s="33"/>
      <c r="W16" s="33" t="s">
        <v>13</v>
      </c>
      <c r="X16" s="33"/>
      <c r="Y16" s="33"/>
      <c r="Z16" s="33"/>
      <c r="AA16" s="33"/>
      <c r="AB16" s="33"/>
      <c r="AC16" s="33"/>
      <c r="AD16" s="33"/>
      <c r="AE16" s="33"/>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5"/>
      <c r="IF16" s="35"/>
      <c r="IG16" s="35"/>
      <c r="IH16" s="35"/>
      <c r="II16" s="35"/>
      <c r="IJ16" s="35"/>
      <c r="IK16" s="35"/>
      <c r="IL16" s="35"/>
      <c r="IM16" s="35"/>
      <c r="IN16" s="35"/>
      <c r="IO16" s="35"/>
      <c r="IP16" s="35"/>
      <c r="IQ16" s="35"/>
      <c r="IR16" s="35"/>
      <c r="IS16" s="35"/>
      <c r="IT16" s="35"/>
      <c r="IU16" s="35"/>
      <c r="IV16" s="35"/>
    </row>
    <row r="17" spans="1:256" s="43" customFormat="1" ht="38.25">
      <c r="A17" s="34" t="str">
        <f t="shared" si="2"/>
        <v>AdValoremIndicator</v>
      </c>
      <c r="B17" s="35" t="s">
        <v>87</v>
      </c>
      <c r="C17" s="33"/>
      <c r="D17" s="33" t="s">
        <v>131</v>
      </c>
      <c r="E17" s="33" t="s">
        <v>69</v>
      </c>
      <c r="F17" s="33"/>
      <c r="G17" s="34" t="s">
        <v>68</v>
      </c>
      <c r="H17" s="34" t="str">
        <f t="shared" si="0"/>
        <v>Indicator</v>
      </c>
      <c r="I17" s="33" t="s">
        <v>68</v>
      </c>
      <c r="J17" s="33"/>
      <c r="K17" s="34" t="str">
        <f t="shared" si="1"/>
        <v>Indicator. Type</v>
      </c>
      <c r="L17" s="33"/>
      <c r="M17" s="33"/>
      <c r="N17" s="33"/>
      <c r="O17" s="45" t="s">
        <v>112</v>
      </c>
      <c r="P17" s="33" t="s">
        <v>17</v>
      </c>
      <c r="Q17" s="49" t="s">
        <v>24</v>
      </c>
      <c r="R17" s="33"/>
      <c r="S17" s="33">
        <v>5036</v>
      </c>
      <c r="T17" s="42" t="s">
        <v>12</v>
      </c>
      <c r="U17" s="33"/>
      <c r="V17" s="33"/>
      <c r="W17" s="33" t="s">
        <v>13</v>
      </c>
      <c r="X17" s="33"/>
      <c r="Y17" s="33"/>
      <c r="Z17" s="33"/>
      <c r="AA17" s="33"/>
      <c r="AB17" s="33"/>
      <c r="AC17" s="33"/>
      <c r="AD17" s="33"/>
      <c r="AE17" s="33"/>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5"/>
      <c r="IF17" s="35"/>
      <c r="IG17" s="35"/>
      <c r="IH17" s="35"/>
      <c r="II17" s="35"/>
      <c r="IJ17" s="35"/>
      <c r="IK17" s="35"/>
      <c r="IL17" s="35"/>
      <c r="IM17" s="35"/>
      <c r="IN17" s="35"/>
      <c r="IO17" s="35"/>
      <c r="IP17" s="35"/>
      <c r="IQ17" s="35"/>
      <c r="IR17" s="35"/>
      <c r="IS17" s="35"/>
      <c r="IT17" s="35"/>
      <c r="IU17" s="35"/>
      <c r="IV17" s="35"/>
    </row>
    <row r="18" spans="1:256" s="43" customFormat="1" ht="38.25">
      <c r="A18" s="34" t="str">
        <f t="shared" si="2"/>
        <v>DeclaredCarriageValueAmount</v>
      </c>
      <c r="B18" s="35" t="s">
        <v>144</v>
      </c>
      <c r="C18" s="33"/>
      <c r="D18" s="33" t="s">
        <v>131</v>
      </c>
      <c r="E18" s="38" t="s">
        <v>84</v>
      </c>
      <c r="F18" s="44"/>
      <c r="G18" s="44" t="s">
        <v>25</v>
      </c>
      <c r="H18" s="34" t="str">
        <f t="shared" si="0"/>
        <v>Value</v>
      </c>
      <c r="I18" s="33" t="s">
        <v>26</v>
      </c>
      <c r="J18" s="33"/>
      <c r="K18" s="34" t="str">
        <f t="shared" si="1"/>
        <v>Amount. Type</v>
      </c>
      <c r="L18" s="33"/>
      <c r="M18" s="33"/>
      <c r="N18" s="33" t="s">
        <v>27</v>
      </c>
      <c r="O18" s="45" t="s">
        <v>112</v>
      </c>
      <c r="P18" s="33" t="s">
        <v>17</v>
      </c>
      <c r="Q18" s="47" t="s">
        <v>28</v>
      </c>
      <c r="R18" s="33"/>
      <c r="S18" s="33">
        <v>4244</v>
      </c>
      <c r="T18" s="42" t="s">
        <v>12</v>
      </c>
      <c r="U18" s="33"/>
      <c r="V18" s="33"/>
      <c r="W18" s="33" t="s">
        <v>13</v>
      </c>
      <c r="X18" s="33"/>
      <c r="Y18" s="33"/>
      <c r="Z18" s="33"/>
      <c r="AA18" s="33"/>
      <c r="AB18" s="33"/>
      <c r="AC18" s="33"/>
      <c r="AD18" s="33"/>
      <c r="AE18" s="33"/>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5"/>
      <c r="IF18" s="35"/>
      <c r="IG18" s="35"/>
      <c r="IH18" s="35"/>
      <c r="II18" s="35"/>
      <c r="IJ18" s="35"/>
      <c r="IK18" s="35"/>
      <c r="IL18" s="35"/>
      <c r="IM18" s="35"/>
      <c r="IN18" s="35"/>
      <c r="IO18" s="35"/>
      <c r="IP18" s="35"/>
      <c r="IQ18" s="35"/>
      <c r="IR18" s="35"/>
      <c r="IS18" s="35"/>
      <c r="IT18" s="35"/>
      <c r="IU18" s="35"/>
      <c r="IV18" s="35"/>
    </row>
    <row r="19" spans="1:256" s="50" customFormat="1" ht="38.25">
      <c r="A19" s="34" t="str">
        <f t="shared" si="2"/>
        <v>OtherInstruction</v>
      </c>
      <c r="B19" s="34" t="s">
        <v>29</v>
      </c>
      <c r="C19" s="33"/>
      <c r="D19" s="33" t="s">
        <v>131</v>
      </c>
      <c r="E19" s="33" t="s">
        <v>30</v>
      </c>
      <c r="F19" s="41"/>
      <c r="G19" s="33" t="s">
        <v>31</v>
      </c>
      <c r="H19" s="34" t="str">
        <f t="shared" si="0"/>
        <v>Instruction</v>
      </c>
      <c r="I19" s="33" t="s">
        <v>95</v>
      </c>
      <c r="J19" s="33"/>
      <c r="K19" s="34" t="str">
        <f t="shared" si="1"/>
        <v>Text. Type</v>
      </c>
      <c r="L19" s="33"/>
      <c r="M19" s="33"/>
      <c r="N19" s="33" t="s">
        <v>32</v>
      </c>
      <c r="O19" s="45" t="s">
        <v>96</v>
      </c>
      <c r="P19" s="33" t="s">
        <v>17</v>
      </c>
      <c r="Q19" s="47" t="s">
        <v>104</v>
      </c>
      <c r="R19" s="6"/>
      <c r="S19" s="6" t="s">
        <v>88</v>
      </c>
      <c r="T19" s="8" t="s">
        <v>12</v>
      </c>
      <c r="U19" s="5"/>
      <c r="V19" s="5"/>
      <c r="W19" s="9" t="s">
        <v>13</v>
      </c>
      <c r="X19" s="6"/>
      <c r="Y19" s="6"/>
      <c r="Z19" s="5"/>
      <c r="AA19" s="5"/>
      <c r="AB19" s="5"/>
      <c r="AC19" s="5"/>
      <c r="AD19" s="5"/>
      <c r="AE19" s="5"/>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35"/>
      <c r="IF19" s="35"/>
      <c r="IG19" s="35"/>
      <c r="IH19" s="35"/>
      <c r="II19" s="35"/>
      <c r="IJ19" s="35"/>
      <c r="IK19" s="35"/>
      <c r="IL19" s="35"/>
      <c r="IM19" s="35"/>
      <c r="IN19" s="35"/>
      <c r="IO19" s="35"/>
      <c r="IP19" s="35"/>
      <c r="IQ19" s="35"/>
      <c r="IR19" s="35"/>
      <c r="IS19" s="35"/>
      <c r="IT19" s="35"/>
      <c r="IU19" s="35"/>
      <c r="IV19" s="35"/>
    </row>
    <row r="20" spans="1:256" s="50" customFormat="1" ht="12.75" customHeight="1">
      <c r="A20" s="5" t="s">
        <v>33</v>
      </c>
      <c r="B20" s="5" t="s">
        <v>141</v>
      </c>
      <c r="C20" s="6"/>
      <c r="D20" s="6" t="s">
        <v>131</v>
      </c>
      <c r="E20" s="5" t="s">
        <v>34</v>
      </c>
      <c r="F20" s="5"/>
      <c r="G20" s="5"/>
      <c r="H20" s="5" t="s">
        <v>35</v>
      </c>
      <c r="I20" s="5" t="s">
        <v>35</v>
      </c>
      <c r="J20" s="5"/>
      <c r="K20" s="5"/>
      <c r="L20" s="5"/>
      <c r="M20" s="6" t="s">
        <v>35</v>
      </c>
      <c r="N20" s="6" t="s">
        <v>36</v>
      </c>
      <c r="O20" s="7" t="s">
        <v>112</v>
      </c>
      <c r="P20" s="5" t="s">
        <v>113</v>
      </c>
      <c r="Q20" s="5" t="s">
        <v>105</v>
      </c>
      <c r="R20" s="6"/>
      <c r="S20" s="6" t="s">
        <v>88</v>
      </c>
      <c r="T20" s="8" t="s">
        <v>12</v>
      </c>
      <c r="U20" s="5"/>
      <c r="V20" s="5"/>
      <c r="W20" s="9" t="s">
        <v>13</v>
      </c>
      <c r="X20" s="6"/>
      <c r="Y20" s="6"/>
      <c r="Z20" s="5"/>
      <c r="AA20" s="5"/>
      <c r="AB20" s="5"/>
      <c r="AC20" s="5"/>
      <c r="AD20" s="5"/>
      <c r="AE20" s="5"/>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35"/>
      <c r="IF20" s="35"/>
      <c r="IG20" s="35"/>
      <c r="IH20" s="35"/>
      <c r="II20" s="35"/>
      <c r="IJ20" s="35"/>
      <c r="IK20" s="35"/>
      <c r="IL20" s="35"/>
      <c r="IM20" s="35"/>
      <c r="IN20" s="35"/>
      <c r="IO20" s="35"/>
      <c r="IP20" s="35"/>
      <c r="IQ20" s="35"/>
      <c r="IR20" s="35"/>
      <c r="IS20" s="35"/>
      <c r="IT20" s="35"/>
      <c r="IU20" s="35"/>
      <c r="IV20" s="35"/>
    </row>
    <row r="21" spans="1:256" s="50" customFormat="1" ht="178.5">
      <c r="A21" s="5" t="s">
        <v>89</v>
      </c>
      <c r="B21" s="5" t="s">
        <v>142</v>
      </c>
      <c r="C21" s="6"/>
      <c r="D21" s="6" t="s">
        <v>131</v>
      </c>
      <c r="E21" s="5" t="s">
        <v>90</v>
      </c>
      <c r="F21" s="5"/>
      <c r="G21" s="5"/>
      <c r="H21" s="5" t="s">
        <v>35</v>
      </c>
      <c r="I21" s="5" t="s">
        <v>35</v>
      </c>
      <c r="J21" s="5"/>
      <c r="K21" s="5"/>
      <c r="L21" s="5"/>
      <c r="M21" s="6" t="s">
        <v>35</v>
      </c>
      <c r="N21" s="6" t="s">
        <v>91</v>
      </c>
      <c r="O21" s="7" t="s">
        <v>112</v>
      </c>
      <c r="P21" s="5" t="s">
        <v>113</v>
      </c>
      <c r="Q21" s="5" t="s">
        <v>106</v>
      </c>
      <c r="R21" s="6"/>
      <c r="S21" s="6" t="s">
        <v>88</v>
      </c>
      <c r="T21" s="8" t="s">
        <v>12</v>
      </c>
      <c r="U21" s="5"/>
      <c r="V21" s="5"/>
      <c r="W21" s="9" t="s">
        <v>13</v>
      </c>
      <c r="X21" s="6"/>
      <c r="Y21" s="6"/>
      <c r="Z21" s="5"/>
      <c r="AA21" s="5"/>
      <c r="AB21" s="5"/>
      <c r="AC21" s="5"/>
      <c r="AD21" s="5"/>
      <c r="AE21" s="5"/>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35"/>
      <c r="IF21" s="35"/>
      <c r="IG21" s="35"/>
      <c r="IH21" s="35"/>
      <c r="II21" s="35"/>
      <c r="IJ21" s="35"/>
      <c r="IK21" s="35"/>
      <c r="IL21" s="35"/>
      <c r="IM21" s="35"/>
      <c r="IN21" s="35"/>
      <c r="IO21" s="35"/>
      <c r="IP21" s="35"/>
      <c r="IQ21" s="35"/>
      <c r="IR21" s="35"/>
      <c r="IS21" s="35"/>
      <c r="IT21" s="35"/>
      <c r="IU21" s="35"/>
      <c r="IV21" s="35"/>
    </row>
    <row r="22" spans="1:256" s="33" customFormat="1" ht="63.75">
      <c r="A22" s="5" t="s">
        <v>92</v>
      </c>
      <c r="B22" s="5" t="s">
        <v>143</v>
      </c>
      <c r="C22" s="6"/>
      <c r="D22" s="6" t="s">
        <v>131</v>
      </c>
      <c r="E22" s="5" t="s">
        <v>44</v>
      </c>
      <c r="F22" s="5"/>
      <c r="G22" s="5"/>
      <c r="H22" s="5" t="s">
        <v>35</v>
      </c>
      <c r="I22" s="5" t="s">
        <v>35</v>
      </c>
      <c r="J22" s="5"/>
      <c r="K22" s="5"/>
      <c r="L22" s="5"/>
      <c r="M22" s="6" t="s">
        <v>35</v>
      </c>
      <c r="N22" s="6" t="s">
        <v>45</v>
      </c>
      <c r="O22" s="7" t="s">
        <v>112</v>
      </c>
      <c r="P22" s="5" t="s">
        <v>113</v>
      </c>
      <c r="Q22" s="5" t="s">
        <v>132</v>
      </c>
      <c r="R22" s="10"/>
      <c r="S22" s="10"/>
      <c r="T22" s="12" t="s">
        <v>12</v>
      </c>
      <c r="U22" s="9"/>
      <c r="V22" s="9"/>
      <c r="W22" s="9" t="s">
        <v>13</v>
      </c>
      <c r="X22" s="10"/>
      <c r="Y22" s="10"/>
      <c r="Z22" s="9"/>
      <c r="AA22" s="9"/>
      <c r="AB22" s="9"/>
      <c r="AC22" s="9"/>
      <c r="AD22" s="9"/>
      <c r="AE22" s="9"/>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5"/>
      <c r="IF22" s="35"/>
      <c r="IG22" s="35"/>
      <c r="IH22" s="35"/>
      <c r="II22" s="35"/>
      <c r="IJ22" s="35"/>
      <c r="IK22" s="35"/>
      <c r="IL22" s="35"/>
      <c r="IM22" s="35"/>
      <c r="IN22" s="35"/>
      <c r="IO22" s="35"/>
      <c r="IP22" s="35"/>
      <c r="IQ22" s="35"/>
      <c r="IR22" s="35"/>
      <c r="IS22" s="35"/>
      <c r="IT22" s="35"/>
      <c r="IU22" s="35"/>
      <c r="IV22" s="35"/>
    </row>
    <row r="23" spans="1:256" s="33" customFormat="1" ht="38.25">
      <c r="A23" s="9" t="str">
        <f>SUBSTITUTE(SUBSTITUTE(CONCATENATE(IF(E23="Universally Unique","UU",E23),F23,IF(H23&lt;&gt;I23,H23,""),CONCATENATE(IF(I23="Identifier","ID",IF(I23="Text","",I23))))," ",""),"'","")</f>
        <v>Shipment</v>
      </c>
      <c r="B23" s="9" t="s">
        <v>46</v>
      </c>
      <c r="C23" s="10"/>
      <c r="D23" s="10" t="s">
        <v>131</v>
      </c>
      <c r="E23" s="9"/>
      <c r="F23" s="9"/>
      <c r="G23" s="9"/>
      <c r="H23" s="11" t="str">
        <f>M23</f>
        <v>Shipment</v>
      </c>
      <c r="I23" s="9" t="str">
        <f>M23</f>
        <v>Shipment</v>
      </c>
      <c r="J23" s="9"/>
      <c r="K23" s="9"/>
      <c r="L23" s="9"/>
      <c r="M23" s="10" t="s">
        <v>47</v>
      </c>
      <c r="N23" s="10"/>
      <c r="O23" s="11" t="s">
        <v>112</v>
      </c>
      <c r="P23" s="9" t="s">
        <v>113</v>
      </c>
      <c r="Q23" s="9" t="s">
        <v>48</v>
      </c>
      <c r="R23" s="10"/>
      <c r="S23" s="10"/>
      <c r="T23" s="12" t="s">
        <v>12</v>
      </c>
      <c r="U23" s="9"/>
      <c r="V23" s="9"/>
      <c r="W23" s="9" t="s">
        <v>13</v>
      </c>
      <c r="X23" s="10"/>
      <c r="Y23" s="10"/>
      <c r="Z23" s="9"/>
      <c r="AA23" s="9"/>
      <c r="AB23" s="9"/>
      <c r="AC23" s="9"/>
      <c r="AD23" s="9"/>
      <c r="AE23" s="9"/>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5"/>
      <c r="IF23" s="35"/>
      <c r="IG23" s="35"/>
      <c r="IH23" s="35"/>
      <c r="II23" s="35"/>
      <c r="IJ23" s="35"/>
      <c r="IK23" s="35"/>
      <c r="IL23" s="35"/>
      <c r="IM23" s="35"/>
      <c r="IN23" s="35"/>
      <c r="IO23" s="35"/>
      <c r="IP23" s="35"/>
      <c r="IQ23" s="35"/>
      <c r="IR23" s="35"/>
      <c r="IS23" s="35"/>
      <c r="IT23" s="35"/>
      <c r="IU23" s="35"/>
      <c r="IV23" s="35"/>
    </row>
    <row r="24" spans="1:256" s="33" customFormat="1" ht="12.75" customHeight="1">
      <c r="A24" s="9" t="str">
        <f>SUBSTITUTE(SUBSTITUTE(CONCATENATE(IF(E24="Universally Unique","UU",E24),F24,IF(H24&lt;&gt;I24,H24,""),CONCATENATE(IF(I24="Identifier","ID",IF(I24="Text","",I24))))," ",""),"'","")</f>
        <v>DocumentReference</v>
      </c>
      <c r="B24" s="9" t="s">
        <v>49</v>
      </c>
      <c r="C24" s="10"/>
      <c r="D24" s="10" t="s">
        <v>131</v>
      </c>
      <c r="E24" s="9"/>
      <c r="F24" s="9"/>
      <c r="G24" s="9"/>
      <c r="H24" s="9" t="str">
        <f>M24</f>
        <v>Document Reference</v>
      </c>
      <c r="I24" s="9" t="str">
        <f>M24</f>
        <v>Document Reference</v>
      </c>
      <c r="J24" s="9"/>
      <c r="K24" s="9"/>
      <c r="L24" s="9"/>
      <c r="M24" s="10" t="s">
        <v>107</v>
      </c>
      <c r="N24" s="10"/>
      <c r="O24" s="11" t="s">
        <v>96</v>
      </c>
      <c r="P24" s="9" t="s">
        <v>113</v>
      </c>
      <c r="Q24" s="54" t="s">
        <v>23</v>
      </c>
      <c r="R24" s="10"/>
      <c r="S24" s="10"/>
      <c r="T24" s="12" t="s">
        <v>12</v>
      </c>
      <c r="U24" s="9"/>
      <c r="V24" s="9"/>
      <c r="W24" s="9" t="s">
        <v>13</v>
      </c>
      <c r="X24" s="10"/>
      <c r="Y24" s="10"/>
      <c r="Z24" s="9"/>
      <c r="AA24" s="9"/>
      <c r="AB24" s="9"/>
      <c r="AC24" s="9"/>
      <c r="AD24" s="9"/>
      <c r="AE24" s="9"/>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5"/>
      <c r="IF24" s="35"/>
      <c r="IG24" s="35"/>
      <c r="IH24" s="35"/>
      <c r="II24" s="35"/>
      <c r="IJ24" s="35"/>
      <c r="IK24" s="35"/>
      <c r="IL24" s="35"/>
      <c r="IM24" s="35"/>
      <c r="IN24" s="35"/>
      <c r="IO24" s="35"/>
      <c r="IP24" s="35"/>
      <c r="IQ24" s="35"/>
      <c r="IR24" s="35"/>
      <c r="IS24" s="35"/>
      <c r="IT24" s="35"/>
      <c r="IU24" s="35"/>
      <c r="IV24" s="35"/>
    </row>
    <row r="25" spans="1:256" s="33" customFormat="1" ht="12.75" customHeight="1">
      <c r="A25" s="9" t="str">
        <f>SUBSTITUTE(SUBSTITUTE(CONCATENATE(IF(E25="Universally Unique","UU",E25),F25,IF(H25&lt;&gt;I25,H25,""),CONCATENATE(IF(I25="Identifier","ID",IF(I25="Text","",I25))))," ",""),"'","")</f>
        <v>ExchangeRate</v>
      </c>
      <c r="B25" s="9" t="s">
        <v>100</v>
      </c>
      <c r="C25" s="10"/>
      <c r="D25" s="10" t="s">
        <v>131</v>
      </c>
      <c r="E25" s="9"/>
      <c r="F25" s="9"/>
      <c r="G25" s="9"/>
      <c r="H25" s="9" t="str">
        <f>M25</f>
        <v>Exchange Rate</v>
      </c>
      <c r="I25" s="9" t="str">
        <f>M25</f>
        <v>Exchange Rate</v>
      </c>
      <c r="J25" s="9"/>
      <c r="K25" s="9"/>
      <c r="L25" s="9"/>
      <c r="M25" s="10" t="s">
        <v>101</v>
      </c>
      <c r="N25" s="10"/>
      <c r="O25" s="11" t="s">
        <v>96</v>
      </c>
      <c r="P25" s="9" t="s">
        <v>113</v>
      </c>
      <c r="Q25" s="9" t="s">
        <v>72</v>
      </c>
      <c r="R25" s="10"/>
      <c r="S25" s="10"/>
      <c r="T25" s="12" t="s">
        <v>12</v>
      </c>
      <c r="U25" s="9"/>
      <c r="V25" s="9"/>
      <c r="W25" s="9" t="s">
        <v>13</v>
      </c>
      <c r="X25" s="10"/>
      <c r="Y25" s="10"/>
      <c r="Z25" s="9"/>
      <c r="AA25" s="9"/>
      <c r="AB25" s="9"/>
      <c r="AC25" s="9"/>
      <c r="AD25" s="9"/>
      <c r="AE25" s="9"/>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5"/>
      <c r="IF25" s="35"/>
      <c r="IG25" s="35"/>
      <c r="IH25" s="35"/>
      <c r="II25" s="35"/>
      <c r="IJ25" s="35"/>
      <c r="IK25" s="35"/>
      <c r="IL25" s="35"/>
      <c r="IM25" s="35"/>
      <c r="IN25" s="35"/>
      <c r="IO25" s="35"/>
      <c r="IP25" s="35"/>
      <c r="IQ25" s="35"/>
      <c r="IR25" s="35"/>
      <c r="IS25" s="35"/>
      <c r="IT25" s="35"/>
      <c r="IU25" s="35"/>
      <c r="IV25" s="35"/>
    </row>
    <row r="26" spans="1:256" s="52" customFormat="1" ht="12.75" customHeight="1">
      <c r="A26" s="9" t="str">
        <f>SUBSTITUTE(SUBSTITUTE(CONCATENATE(IF(E26="Universally Unique","UU",E26),F26,IF(H26&lt;&gt;I26,H26,""),CONCATENATE(IF(I26="Identifier","ID",IF(I26="Text","",I26))))," ",""),"'","")</f>
        <v>DocumentDistribution</v>
      </c>
      <c r="B26" s="9" t="s">
        <v>73</v>
      </c>
      <c r="C26" s="10"/>
      <c r="D26" s="10" t="s">
        <v>131</v>
      </c>
      <c r="E26" s="9"/>
      <c r="F26" s="9"/>
      <c r="G26" s="9"/>
      <c r="H26" s="9" t="str">
        <f>M26</f>
        <v>Document Distribution</v>
      </c>
      <c r="I26" s="9" t="str">
        <f>M26</f>
        <v>Document Distribution</v>
      </c>
      <c r="J26" s="9"/>
      <c r="K26" s="9"/>
      <c r="L26" s="9"/>
      <c r="M26" s="10" t="s">
        <v>74</v>
      </c>
      <c r="N26" s="10"/>
      <c r="O26" s="11" t="s">
        <v>96</v>
      </c>
      <c r="P26" s="9" t="s">
        <v>113</v>
      </c>
      <c r="Q26" s="9" t="s">
        <v>133</v>
      </c>
      <c r="R26" s="17"/>
      <c r="S26" s="17"/>
      <c r="T26" s="18" t="s">
        <v>12</v>
      </c>
      <c r="U26" s="19"/>
      <c r="V26" s="20"/>
      <c r="W26" s="9" t="s">
        <v>13</v>
      </c>
      <c r="X26" s="14"/>
      <c r="Y26" s="14"/>
      <c r="Z26" s="14"/>
      <c r="AA26" s="14"/>
      <c r="AB26" s="14"/>
      <c r="AC26" s="14"/>
      <c r="AD26" s="14"/>
      <c r="AE26" s="14"/>
      <c r="AF26" s="56"/>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35"/>
      <c r="IF26" s="35"/>
      <c r="IG26" s="35"/>
      <c r="IH26" s="35"/>
      <c r="II26" s="35"/>
      <c r="IJ26" s="35"/>
      <c r="IK26" s="35"/>
      <c r="IL26" s="35"/>
      <c r="IM26" s="35"/>
      <c r="IN26" s="35"/>
      <c r="IO26" s="35"/>
      <c r="IP26" s="35"/>
      <c r="IQ26" s="35"/>
      <c r="IR26" s="35"/>
      <c r="IS26" s="35"/>
      <c r="IT26" s="35"/>
      <c r="IU26" s="35"/>
      <c r="IV26" s="35"/>
    </row>
    <row r="27" spans="1:31" ht="12.75" customHeight="1">
      <c r="A27" s="13" t="str">
        <f>SUBSTITUTE(SUBSTITUTE(CONCATENATE(IF(E27="Universally Unique","UU",E27),F27,IF(H27&lt;&gt;I27,H27,""),CONCATENATE(IF(I27="Identifier","ID",IF(I27="Text","",I27))))," ",""),"'","")</f>
        <v>Signature</v>
      </c>
      <c r="B27" s="13" t="s">
        <v>75</v>
      </c>
      <c r="C27" s="14"/>
      <c r="D27" s="10" t="s">
        <v>131</v>
      </c>
      <c r="E27" s="14"/>
      <c r="F27" s="14"/>
      <c r="G27" s="14"/>
      <c r="H27" s="13" t="str">
        <f>M27</f>
        <v>Signature</v>
      </c>
      <c r="I27" s="13" t="str">
        <f>M27</f>
        <v>Signature</v>
      </c>
      <c r="J27" s="13"/>
      <c r="K27" s="14"/>
      <c r="L27" s="14"/>
      <c r="M27" s="15" t="s">
        <v>76</v>
      </c>
      <c r="N27" s="14"/>
      <c r="O27" s="16" t="s">
        <v>96</v>
      </c>
      <c r="P27" s="14" t="s">
        <v>113</v>
      </c>
      <c r="Q27" s="17" t="s">
        <v>134</v>
      </c>
      <c r="R27" s="17"/>
      <c r="S27" s="17"/>
      <c r="T27" s="18" t="s">
        <v>12</v>
      </c>
      <c r="U27" s="19"/>
      <c r="V27" s="20"/>
      <c r="W27" s="9" t="s">
        <v>13</v>
      </c>
      <c r="X27" s="14"/>
      <c r="Y27" s="14"/>
      <c r="Z27" s="14"/>
      <c r="AA27" s="14"/>
      <c r="AB27" s="14"/>
      <c r="AC27" s="14"/>
      <c r="AD27" s="14"/>
      <c r="AE27" s="14"/>
    </row>
    <row r="28" spans="1:31" ht="12.75" customHeight="1">
      <c r="A28" s="21"/>
      <c r="B28" s="21"/>
      <c r="C28" s="21"/>
      <c r="D28" s="21"/>
      <c r="E28" s="21"/>
      <c r="F28" s="21"/>
      <c r="G28" s="21"/>
      <c r="H28" s="21"/>
      <c r="I28" s="21"/>
      <c r="J28" s="21"/>
      <c r="K28" s="21"/>
      <c r="L28" s="21"/>
      <c r="M28" s="21"/>
      <c r="N28" s="22"/>
      <c r="O28" s="23"/>
      <c r="P28" s="22" t="s">
        <v>77</v>
      </c>
      <c r="Q28" s="24"/>
      <c r="R28" s="55"/>
      <c r="S28" s="55"/>
      <c r="T28" s="55"/>
      <c r="U28" s="55"/>
      <c r="V28" s="55"/>
      <c r="W28" s="55"/>
      <c r="X28" s="55"/>
      <c r="Y28" s="55"/>
      <c r="Z28" s="55"/>
      <c r="AA28" s="55"/>
      <c r="AB28" s="55"/>
      <c r="AC28" s="55"/>
      <c r="AD28" s="55"/>
      <c r="AE28" s="55"/>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2006-09-28T22:00:58Z</dcterms:modified>
  <cp:category/>
  <cp:version/>
  <cp:contentType/>
  <cp:contentStatus/>
  <cp:revision>56</cp:revision>
</cp:coreProperties>
</file>