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talogue Item Specification Up" sheetId="1" r:id="rId1"/>
  </sheets>
  <definedNames>
    <definedName name="_xlnm.Print_Area" localSheetId="0">'Catalogue Item Specification Up'!$A$2:$AE$20</definedName>
    <definedName name="_xlnm.Print_Titles" localSheetId="0">'Catalogue Item Specification Up'!$2:$2</definedName>
    <definedName name="Excel_BuiltIn__FilterDatabase_1">'Catalogue Item Specification Up'!$1:$1</definedName>
    <definedName name="BuiltIn_AutoFilter___1">"$Invoice.$#REF!$#REF!:$#REF!$#REF!"</definedName>
    <definedName name="Excel_BuiltIn_Print_Titles_1">'Catalogue Item Specification Up'!$A$2:$IC$2</definedName>
    <definedName name="Excel_BuiltIn_Print_Titles_1___0">"$Invoice.$#REF!$#REF!:$#REF!$#REF!"</definedName>
    <definedName name="Excel_BuiltIn__FilterDatabase_1_1">'Catalogue Item Specification Up'!$1:$1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<sst xmlns="http://schemas.openxmlformats.org/spreadsheetml/2006/main" count="287" uniqueCount="142">
  <si>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</si>
  <si>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</si>
  <si>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</si>
  <si>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</si>
  <si>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</si>
  <si>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</si>
  <si>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</si>
  <si>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</si>
  <si>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</si>
  <si>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</si>
  <si>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</si>
  <si>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</si>
  <si>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</si>
  <si>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</si>
  <si>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</si>
  <si>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</si>
  <si>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</si>
  <si>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</si>
  <si>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</si>
  <si>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</si>
  <si>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</si>
  <si>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</si>
  <si>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</si>
  <si>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</si>
  <si>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</si>
  <si>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</si>
  <si>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</si>
  <si>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</si>
  <si>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</si>
  <si>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</si>
  <si>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for UBL 2.0 Update Package</t>
  </si>
  <si>
    <t>Catalogue Item Specification Update. Details</t>
  </si>
  <si>
    <t>Catalogue Item Specification Update</t>
  </si>
  <si>
    <t>ABIE</t>
  </si>
  <si>
    <t>The document used to update information about Items (e.g., technical descriptions and properties) on an existing Catalogue.</t>
  </si>
  <si>
    <t>2.0</t>
  </si>
  <si>
    <t>Procurement</t>
  </si>
  <si>
    <t>Catalogue Item Specification Update. UBL Version Identifier. Identifier</t>
  </si>
  <si>
    <t>UBL Version</t>
  </si>
  <si>
    <t>Identifier</t>
  </si>
  <si>
    <t>0..1</t>
  </si>
  <si>
    <t>BBIE</t>
  </si>
  <si>
    <t>The earliest version of the UBL 2 schema for this document type that defines all of the elements that might be encountered in the current instance.</t>
  </si>
  <si>
    <t>2.0.5</t>
  </si>
  <si>
    <t>Catalogue Item Specification Update. Customization Identifier. Identifier</t>
  </si>
  <si>
    <t>Customization</t>
  </si>
  <si>
    <t>Identifier. Type</t>
  </si>
  <si>
    <t>Identifies a user-defined customization of UBL for a specific use.</t>
  </si>
  <si>
    <t>NES</t>
  </si>
  <si>
    <t>H3 formula pasted to H4 and H5</t>
  </si>
  <si>
    <t>Catalogue Item Specification Update. Profile Identifier. Identifier</t>
  </si>
  <si>
    <t>Profile</t>
  </si>
  <si>
    <t>Identifies a user-defined profile of the subset of UBL being used.</t>
  </si>
  <si>
    <t>BasicProcurementProcess</t>
  </si>
  <si>
    <t>Catalogue Item Specification Update. Identifier</t>
  </si>
  <si>
    <t>An identifier for the Catalogue Revision assigned by the Seller.</t>
  </si>
  <si>
    <t>UUID</t>
  </si>
  <si>
    <t>Catalogue Item Specification Update. UUID. Identifier</t>
  </si>
  <si>
    <t>A universally unique identifier for an instance of this ABIE.</t>
  </si>
  <si>
    <t>Catalogue Item Specification Update. Name</t>
  </si>
  <si>
    <t>Name</t>
  </si>
  <si>
    <t>A name given to the Catalogue Revision.</t>
  </si>
  <si>
    <t>"electrical goods - new energy ratings."</t>
  </si>
  <si>
    <t>Catalogue Item Specification Update. Issue Date. Date</t>
  </si>
  <si>
    <t>Issue</t>
  </si>
  <si>
    <t>Date</t>
  </si>
  <si>
    <t>1</t>
  </si>
  <si>
    <t>The date when the Catalogue Revision was issued.</t>
  </si>
  <si>
    <t>Catalogue Item Specification Update. Issue Time. Time</t>
  </si>
  <si>
    <t>Time</t>
  </si>
  <si>
    <t>The time when the Catalogue Revision was issued.</t>
  </si>
  <si>
    <t>Catalogue Item Specification Update. Revision Date. Date</t>
  </si>
  <si>
    <t>Revision</t>
  </si>
  <si>
    <t>The date assigned by the Seller on which the Catalogue was revised.</t>
  </si>
  <si>
    <t>Catalogue Item Specification Update. Revision Time. Time</t>
  </si>
  <si>
    <t>The time assigned by the Seller at which the Catalogue was revised.</t>
  </si>
  <si>
    <t>Catalogue Item Specification Update. Note. Text</t>
  </si>
  <si>
    <t>Note</t>
  </si>
  <si>
    <t>Text</t>
  </si>
  <si>
    <t>0..n</t>
  </si>
  <si>
    <t>Free-form text applying to the Catalogue Revision. This element may contain notes or any other similar information that is not contained explicitly in another structure.</t>
  </si>
  <si>
    <t>Catalogue Item Specification Update. Description. Text</t>
  </si>
  <si>
    <t>Description</t>
  </si>
  <si>
    <t>Textual description of the document instance.</t>
  </si>
  <si>
    <t>"ratings based on new environmental standards for EU"</t>
  </si>
  <si>
    <t>Description (cell Q14) changed from "A description of the Catalogue Revision." to "Textual description of the document instance."</t>
  </si>
  <si>
    <t>Catalogue Item Specification Update. Version. Identifier</t>
  </si>
  <si>
    <t>Version</t>
  </si>
  <si>
    <t>Indicates the current version of the Catalogue.</t>
  </si>
  <si>
    <t>"1.1"</t>
  </si>
  <si>
    <t>Catalogue Item Specification Update. Line Count. Numeric</t>
  </si>
  <si>
    <t>Line</t>
  </si>
  <si>
    <t>Count</t>
  </si>
  <si>
    <t>Numeric</t>
  </si>
  <si>
    <t>The number of lines in the document.</t>
  </si>
  <si>
    <t>Catalogue Item Specification Update. Validity_ Period. Period</t>
  </si>
  <si>
    <t>Validity</t>
  </si>
  <si>
    <t>Period</t>
  </si>
  <si>
    <t>ASBIE</t>
  </si>
  <si>
    <t>The period assigned by the Seller during which the information in the Catalogue Revision is effective.  This may be given as start and end dates or a duration.</t>
  </si>
  <si>
    <t>Catalogue Item Specification Update. Related_ Catalogue Reference. Catalogue Reference</t>
  </si>
  <si>
    <t>Related</t>
  </si>
  <si>
    <t>Catalogue Reference</t>
  </si>
  <si>
    <t>An association to the Catalogue containing the revised Items.</t>
  </si>
  <si>
    <t>Catalogue Item Specification Update. Referenced_ Contract. Contract</t>
  </si>
  <si>
    <t>Referenced</t>
  </si>
  <si>
    <t>Contract</t>
  </si>
  <si>
    <t>An association to a framework agreement or contract.</t>
  </si>
  <si>
    <t>Catalogue Item Specification Update. Signature</t>
  </si>
  <si>
    <t>Signature</t>
  </si>
  <si>
    <t>One or more signatures applied to the document.</t>
  </si>
  <si>
    <t>ProviderParty</t>
  </si>
  <si>
    <t>Catalogue Item Specification Update. Provider_ Party. Party</t>
  </si>
  <si>
    <t>Provider</t>
  </si>
  <si>
    <t>Party</t>
  </si>
  <si>
    <t>An association to the Catalogue Provider Party.</t>
  </si>
  <si>
    <t>ReceiverParty</t>
  </si>
  <si>
    <t>Catalogue Item Specification Update. Receiver_ Party. Party</t>
  </si>
  <si>
    <t>Receiver</t>
  </si>
  <si>
    <t>An association to the Catalogue Receiver Party.</t>
  </si>
  <si>
    <t>SellerSupplierParty</t>
  </si>
  <si>
    <t>Catalogue Item Specification Update. Seller_ Supplier Party. Supplier Party</t>
  </si>
  <si>
    <t>Seller</t>
  </si>
  <si>
    <t>Supplier Party</t>
  </si>
  <si>
    <t>The Supplier Party responsible for the contract to which the Catalogue relates.</t>
  </si>
  <si>
    <t>ContractorCustomerParty</t>
  </si>
  <si>
    <t>Catalogue Item Specification Update. Contractor_ Customer Party. Customer Party</t>
  </si>
  <si>
    <t>Contractor</t>
  </si>
  <si>
    <t>Customer Party</t>
  </si>
  <si>
    <t>The Customer Party responsible for the contract to which the Catalogue relates.</t>
  </si>
  <si>
    <t>Catalogue Item Specification Update. Trading Terms</t>
  </si>
  <si>
    <t>Trading Terms</t>
  </si>
  <si>
    <t>An association to trading terms.</t>
  </si>
  <si>
    <t>Catalogue Item Specification Update. Default_ Language. Language</t>
  </si>
  <si>
    <t>Default</t>
  </si>
  <si>
    <t>Language</t>
  </si>
  <si>
    <t>The default language for the item specifications.</t>
  </si>
  <si>
    <t>Catalogue Item Specification Update. Catalogue Item Specification Update Line</t>
  </si>
  <si>
    <t>Catalogue Item Specification Update Line</t>
  </si>
  <si>
    <t>1..n</t>
  </si>
  <si>
    <t>An association to one or more Catalogue Item Specification Update Lines.</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</si>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</sst>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4">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5" fontId="3" fillId="4" borderId="0" xfId="0" applyNumberFormat="1" applyFont="1" applyFill="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lignment horizontal="left" vertical="top" wrapText="1"/>
    </xf>
    <xf numFmtId="165" fontId="3" fillId="4" borderId="0" xfId="0" applyNumberFormat="1" applyFont="1" applyFill="1" applyAlignment="1">
      <alignment horizontal="right" vertical="top" wrapText="1"/>
    </xf>
    <xf numFmtId="164" fontId="3" fillId="0" borderId="0" xfId="0" applyFont="1" applyFill="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0" fillId="0" borderId="0" xfId="0" applyFont="1" applyBorder="1" applyAlignment="1">
      <alignment vertical="top"/>
    </xf>
    <xf numFmtId="164" fontId="3" fillId="0" borderId="0" xfId="0" applyFont="1" applyFill="1" applyBorder="1" applyAlignment="1">
      <alignment vertical="top" wrapText="1"/>
    </xf>
    <xf numFmtId="164" fontId="0" fillId="0" borderId="0" xfId="0" applyFont="1" applyFill="1" applyAlignment="1">
      <alignment vertical="top" wrapText="1"/>
    </xf>
    <xf numFmtId="164" fontId="0" fillId="0" borderId="0" xfId="0" applyFont="1" applyAlignment="1">
      <alignment horizontal="right" vertical="top" wrapText="1"/>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Border="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Alignment="1" applyProtection="1">
      <alignment vertical="top" wrapText="1"/>
      <protection locked="0"/>
    </xf>
    <xf numFmtId="164" fontId="3" fillId="5" borderId="0" xfId="0" applyFont="1" applyFill="1" applyAlignment="1">
      <alignment horizontal="left" vertical="top" wrapText="1"/>
    </xf>
    <xf numFmtId="164" fontId="3" fillId="5" borderId="0" xfId="0" applyFont="1" applyFill="1" applyAlignment="1" applyProtection="1">
      <alignment horizontal="right" vertical="top" wrapText="1"/>
      <protection locked="0"/>
    </xf>
    <xf numFmtId="165" fontId="3" fillId="5" borderId="0" xfId="0" applyNumberFormat="1" applyFont="1" applyFill="1" applyAlignment="1">
      <alignment vertical="top" wrapText="1"/>
    </xf>
    <xf numFmtId="165" fontId="3" fillId="6" borderId="0" xfId="0" applyNumberFormat="1" applyFont="1" applyFill="1" applyAlignment="1">
      <alignment vertical="top" wrapText="1"/>
    </xf>
    <xf numFmtId="164" fontId="3" fillId="6" borderId="0" xfId="0" applyFont="1" applyFill="1" applyAlignment="1">
      <alignment horizontal="left" vertical="top" wrapText="1"/>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xf numFmtId="165" fontId="3" fillId="7" borderId="0" xfId="0" applyNumberFormat="1"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7"/>
  <sheetViews>
    <sheetView tabSelected="1" workbookViewId="0" topLeftCell="A1">
      <selection activeCell="A1" sqref="A1"/>
    </sheetView>
  </sheetViews>
  <sheetFormatPr defaultColWidth="12.57421875" defaultRowHeight="12.75"/>
  <cols>
    <col min="1" max="1" width="30.8515625" style="1" customWidth="1"/>
    <col min="2" max="2" width="80.7109375" style="1" customWidth="1"/>
    <col min="3" max="3" width="11.57421875" style="1" customWidth="1"/>
    <col min="4" max="4" width="50.8515625" style="1" customWidth="1"/>
    <col min="5" max="5" width="16.28125" style="1" customWidth="1"/>
    <col min="6" max="6" width="17.28125" style="1" customWidth="1"/>
    <col min="7" max="7" width="11.57421875" style="1" customWidth="1"/>
    <col min="8" max="8" width="21.57421875" style="1" customWidth="1"/>
    <col min="9" max="10" width="11.57421875" style="1" customWidth="1"/>
    <col min="11" max="11" width="13.00390625" style="1" customWidth="1"/>
    <col min="12" max="12" width="11.57421875" style="1" customWidth="1"/>
    <col min="13" max="13" width="25.57421875" style="1" customWidth="1"/>
    <col min="14" max="14" width="44.42187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7.7109375" style="1" customWidth="1"/>
    <col min="21" max="22" width="11.57421875" style="1" customWidth="1"/>
    <col min="23" max="23" width="17.00390625" style="1" customWidth="1"/>
    <col min="24" max="31" width="13.00390625" style="1" customWidth="1"/>
    <col min="32" max="32" width="77.8515625" style="1" customWidth="1"/>
    <col min="33" max="237" width="11.57421875" style="1" customWidth="1"/>
    <col min="238" max="16384" width="11.57421875" style="3" customWidth="1"/>
  </cols>
  <sheetData>
    <row r="1" spans="1:256" s="11" customFormat="1" ht="48" customHeight="1">
      <c r="A1" s="4" t="s">
        <v>0</v>
      </c>
      <c r="B1" s="4" t="s">
        <v>1</v>
      </c>
      <c r="C1" s="4" t="s">
        <v>2</v>
      </c>
      <c r="D1" s="5" t="s">
        <v>3</v>
      </c>
      <c r="E1" s="6" t="s">
        <v>4</v>
      </c>
      <c r="F1" s="7" t="s">
        <v>5</v>
      </c>
      <c r="G1" s="7" t="s">
        <v>6</v>
      </c>
      <c r="H1" s="4" t="s">
        <v>7</v>
      </c>
      <c r="I1" s="4" t="s">
        <v>8</v>
      </c>
      <c r="J1" s="4"/>
      <c r="K1" s="4" t="s">
        <v>9</v>
      </c>
      <c r="L1" s="4" t="s">
        <v>10</v>
      </c>
      <c r="M1" s="6" t="s">
        <v>11</v>
      </c>
      <c r="N1" s="4" t="s">
        <v>12</v>
      </c>
      <c r="O1" s="5" t="s">
        <v>13</v>
      </c>
      <c r="P1" s="4" t="s">
        <v>14</v>
      </c>
      <c r="Q1" s="7" t="s">
        <v>15</v>
      </c>
      <c r="R1" s="8" t="s">
        <v>16</v>
      </c>
      <c r="S1" s="8" t="s">
        <v>17</v>
      </c>
      <c r="T1" s="8" t="s">
        <v>18</v>
      </c>
      <c r="U1" s="9" t="s">
        <v>19</v>
      </c>
      <c r="V1" s="9" t="s">
        <v>20</v>
      </c>
      <c r="W1" s="10" t="s">
        <v>21</v>
      </c>
      <c r="X1" s="10" t="s">
        <v>22</v>
      </c>
      <c r="Y1" s="10" t="s">
        <v>23</v>
      </c>
      <c r="Z1" s="10" t="s">
        <v>24</v>
      </c>
      <c r="AA1" s="10" t="s">
        <v>25</v>
      </c>
      <c r="AB1" s="10" t="s">
        <v>26</v>
      </c>
      <c r="AC1" s="10" t="s">
        <v>27</v>
      </c>
      <c r="AD1" s="10" t="s">
        <v>28</v>
      </c>
      <c r="AE1" s="10" t="s">
        <v>29</v>
      </c>
      <c r="AF1" s="10" t="s">
        <v>30</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3"/>
      <c r="IE1" s="3"/>
      <c r="IF1" s="3"/>
      <c r="IG1" s="3"/>
      <c r="IH1" s="3"/>
      <c r="II1" s="3"/>
      <c r="IJ1" s="3"/>
      <c r="IK1" s="3"/>
      <c r="IL1" s="3"/>
      <c r="IM1" s="3"/>
      <c r="IN1" s="3"/>
      <c r="IO1" s="3"/>
      <c r="IP1" s="3"/>
      <c r="IQ1" s="3"/>
      <c r="IR1" s="3"/>
      <c r="IS1" s="3"/>
      <c r="IT1" s="3"/>
      <c r="IU1" s="3"/>
      <c r="IV1" s="3"/>
    </row>
    <row r="2" spans="1:144" ht="25.5">
      <c r="A2" s="12" t="str">
        <f>SUBSTITUTE(SUBSTITUTE(CONCATENATE(IF(C2="","",CONCATENATE(C2,"")),"",D2)," ",""),"'","")</f>
        <v>CatalogueItemSpecificationUpdate</v>
      </c>
      <c r="B2" s="12" t="s">
        <v>31</v>
      </c>
      <c r="C2" s="13"/>
      <c r="D2" s="13" t="s">
        <v>32</v>
      </c>
      <c r="E2" s="13"/>
      <c r="F2" s="13"/>
      <c r="G2" s="13"/>
      <c r="H2" s="13"/>
      <c r="I2" s="13"/>
      <c r="J2" s="13"/>
      <c r="K2" s="13"/>
      <c r="L2" s="13"/>
      <c r="M2" s="13"/>
      <c r="N2" s="13"/>
      <c r="O2" s="14"/>
      <c r="P2" s="13" t="s">
        <v>33</v>
      </c>
      <c r="Q2" s="15" t="s">
        <v>34</v>
      </c>
      <c r="R2" s="15"/>
      <c r="S2" s="16"/>
      <c r="T2" s="17" t="s">
        <v>35</v>
      </c>
      <c r="U2" s="13"/>
      <c r="V2" s="13"/>
      <c r="W2" s="13" t="s">
        <v>36</v>
      </c>
      <c r="X2" s="13"/>
      <c r="Y2" s="13"/>
      <c r="Z2" s="13"/>
      <c r="AA2" s="13"/>
      <c r="AB2" s="13"/>
      <c r="AC2" s="13"/>
      <c r="AD2" s="13"/>
      <c r="AE2" s="13"/>
      <c r="AF2" s="13"/>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row>
    <row r="3" spans="1:256" s="24" customFormat="1" ht="25.5">
      <c r="A3" s="1" t="str">
        <f>SUBSTITUTE(SUBSTITUTE(CONCATENATE(IF(E3="Universally Unique","UU",E3),IF(G3&lt;&gt;I3,H3,F3),CONCATENATE(IF(I3="Identifier","ID",IF(I3="Text","",I3))))," ",""),"'","")</f>
        <v>UBLVersionID</v>
      </c>
      <c r="B3" s="3" t="s">
        <v>37</v>
      </c>
      <c r="C3" s="11"/>
      <c r="D3" s="1" t="s">
        <v>32</v>
      </c>
      <c r="E3" s="19"/>
      <c r="F3" s="19" t="s">
        <v>38</v>
      </c>
      <c r="G3" s="11" t="s">
        <v>39</v>
      </c>
      <c r="H3" s="1" t="str">
        <f>IF(F3&lt;&gt;"",CONCATENATE(F3," ",G3),G3)</f>
        <v>UBL Version Identifier</v>
      </c>
      <c r="I3" s="11" t="s">
        <v>39</v>
      </c>
      <c r="J3" s="11"/>
      <c r="K3" s="1" t="str">
        <f>IF(J3&lt;&gt;"",CONCATENATE(J3,"_ ",I3,". Type"),CONCATENATE(I3,". Type"))</f>
        <v>Identifier. Type</v>
      </c>
      <c r="L3" s="11"/>
      <c r="M3" s="11"/>
      <c r="N3" s="11"/>
      <c r="O3" s="20" t="s">
        <v>40</v>
      </c>
      <c r="P3" s="11" t="s">
        <v>41</v>
      </c>
      <c r="Q3" s="19" t="s">
        <v>42</v>
      </c>
      <c r="R3" s="21" t="s">
        <v>43</v>
      </c>
      <c r="S3" s="11"/>
      <c r="T3" s="22" t="s">
        <v>35</v>
      </c>
      <c r="U3" s="11"/>
      <c r="V3" s="11"/>
      <c r="W3" s="11"/>
      <c r="X3" s="11"/>
      <c r="Y3" s="11"/>
      <c r="Z3" s="11"/>
      <c r="AA3" s="11"/>
      <c r="AB3" s="11"/>
      <c r="AC3" s="11"/>
      <c r="AD3" s="11"/>
      <c r="AE3" s="11"/>
      <c r="AF3" s="2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3"/>
      <c r="IF3" s="3"/>
      <c r="IG3" s="3"/>
      <c r="IH3" s="3"/>
      <c r="II3" s="3"/>
      <c r="IJ3" s="3"/>
      <c r="IK3" s="3"/>
      <c r="IL3" s="3"/>
      <c r="IM3" s="3"/>
      <c r="IN3" s="3"/>
      <c r="IO3" s="3"/>
      <c r="IP3" s="3"/>
      <c r="IQ3" s="3"/>
      <c r="IR3" s="3"/>
      <c r="IS3" s="3"/>
      <c r="IT3" s="3"/>
      <c r="IU3" s="3"/>
      <c r="IV3" s="3"/>
    </row>
    <row r="4" spans="1:256" s="24" customFormat="1" ht="12.75" customHeight="1">
      <c r="A4" s="1">
        <f>SUBSTITUTE(SUBSTITUTE(CONCATENATE(IF(E4="Universally Unique","UU",E4),IF(G4&lt;&gt;I4,H4,F4),CONCATENATE(IF(I4="Identifier","ID",IF(I4="Text","",I4))))," ",""),"'","")</f>
        <v>0</v>
      </c>
      <c r="B4" s="3" t="s">
        <v>44</v>
      </c>
      <c r="C4" s="11"/>
      <c r="D4" s="1" t="s">
        <v>32</v>
      </c>
      <c r="E4" s="19"/>
      <c r="F4" s="19" t="s">
        <v>45</v>
      </c>
      <c r="G4" s="21" t="s">
        <v>39</v>
      </c>
      <c r="H4" s="1">
        <f>IF(F4&lt;&gt;"",CONCATENATE(F4," ",G4),G4)</f>
        <v>0</v>
      </c>
      <c r="I4" s="21" t="s">
        <v>39</v>
      </c>
      <c r="J4" s="11"/>
      <c r="K4" s="21" t="s">
        <v>46</v>
      </c>
      <c r="L4" s="11"/>
      <c r="M4" s="11"/>
      <c r="N4" s="19"/>
      <c r="O4" s="20" t="s">
        <v>40</v>
      </c>
      <c r="P4" s="21" t="s">
        <v>41</v>
      </c>
      <c r="Q4" s="19" t="s">
        <v>47</v>
      </c>
      <c r="R4" s="21" t="s">
        <v>48</v>
      </c>
      <c r="S4" s="11"/>
      <c r="T4" s="22" t="s">
        <v>35</v>
      </c>
      <c r="U4" s="11"/>
      <c r="V4" s="11"/>
      <c r="W4" s="11"/>
      <c r="X4" s="11"/>
      <c r="Y4" s="11"/>
      <c r="Z4" s="11"/>
      <c r="AA4" s="11"/>
      <c r="AB4" s="11"/>
      <c r="AC4" s="11"/>
      <c r="AD4" s="11"/>
      <c r="AE4" s="11"/>
      <c r="AF4" s="23" t="s">
        <v>49</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3"/>
      <c r="IF4" s="3"/>
      <c r="IG4" s="3"/>
      <c r="IH4" s="3"/>
      <c r="II4" s="3"/>
      <c r="IJ4" s="3"/>
      <c r="IK4" s="3"/>
      <c r="IL4" s="3"/>
      <c r="IM4" s="3"/>
      <c r="IN4" s="3"/>
      <c r="IO4" s="3"/>
      <c r="IP4" s="3"/>
      <c r="IQ4" s="3"/>
      <c r="IR4" s="3"/>
      <c r="IS4" s="3"/>
      <c r="IT4" s="3"/>
      <c r="IU4" s="3"/>
      <c r="IV4" s="3"/>
    </row>
    <row r="5" spans="1:256" s="24" customFormat="1" ht="12.75" customHeight="1">
      <c r="A5" s="1">
        <f>SUBSTITUTE(SUBSTITUTE(CONCATENATE(IF(E5="Universally Unique","UU",E5),IF(G5&lt;&gt;I5,H5,F5),CONCATENATE(IF(I5="Identifier","ID",IF(I5="Text","",I5))))," ",""),"'","")</f>
        <v>0</v>
      </c>
      <c r="B5" s="3" t="s">
        <v>50</v>
      </c>
      <c r="C5" s="11"/>
      <c r="D5" s="1" t="s">
        <v>32</v>
      </c>
      <c r="E5" s="19"/>
      <c r="F5" s="19" t="s">
        <v>51</v>
      </c>
      <c r="G5" s="21" t="s">
        <v>39</v>
      </c>
      <c r="H5" s="1">
        <f>IF(F5&lt;&gt;"",CONCATENATE(F5," ",G5),G5)</f>
        <v>0</v>
      </c>
      <c r="I5" s="21" t="s">
        <v>39</v>
      </c>
      <c r="J5" s="11"/>
      <c r="K5" s="21" t="s">
        <v>46</v>
      </c>
      <c r="L5" s="11"/>
      <c r="M5" s="11"/>
      <c r="N5" s="19"/>
      <c r="O5" s="20" t="s">
        <v>40</v>
      </c>
      <c r="P5" s="21" t="s">
        <v>41</v>
      </c>
      <c r="Q5" s="19" t="s">
        <v>52</v>
      </c>
      <c r="R5" s="21" t="s">
        <v>53</v>
      </c>
      <c r="S5" s="11"/>
      <c r="T5" s="22" t="s">
        <v>35</v>
      </c>
      <c r="U5" s="11"/>
      <c r="V5" s="11"/>
      <c r="W5" s="11"/>
      <c r="X5" s="11"/>
      <c r="Y5" s="11"/>
      <c r="Z5" s="11"/>
      <c r="AA5" s="11"/>
      <c r="AB5" s="11"/>
      <c r="AC5" s="11"/>
      <c r="AD5" s="11"/>
      <c r="AE5" s="11"/>
      <c r="AF5" s="23" t="s">
        <v>49</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3"/>
      <c r="IF5" s="3"/>
      <c r="IG5" s="3"/>
      <c r="IH5" s="3"/>
      <c r="II5" s="3"/>
      <c r="IJ5" s="3"/>
      <c r="IK5" s="3"/>
      <c r="IL5" s="3"/>
      <c r="IM5" s="3"/>
      <c r="IN5" s="3"/>
      <c r="IO5" s="3"/>
      <c r="IP5" s="3"/>
      <c r="IQ5" s="3"/>
      <c r="IR5" s="3"/>
      <c r="IS5" s="3"/>
      <c r="IT5" s="3"/>
      <c r="IU5" s="3"/>
      <c r="IV5" s="3"/>
    </row>
    <row r="6" spans="1:144" ht="12.75" customHeight="1">
      <c r="A6" s="1">
        <f>SUBSTITUTE(SUBSTITUTE(CONCATENATE(IF(E6="Universally Unique","UU",E6),IF(G6&lt;&gt;I6,H6,F6),CONCATENATE(IF(I6="Identifier","ID",IF(I6="Text","",I6))))," ",""),"'","")</f>
        <v>0</v>
      </c>
      <c r="B6" s="3" t="s">
        <v>54</v>
      </c>
      <c r="D6" s="1" t="s">
        <v>32</v>
      </c>
      <c r="G6" s="1" t="s">
        <v>39</v>
      </c>
      <c r="H6" s="1">
        <f>IF(F6&lt;&gt;"",CONCATENATE(F6," ",G6),G6)</f>
        <v>0</v>
      </c>
      <c r="I6" s="1" t="s">
        <v>39</v>
      </c>
      <c r="K6" s="1">
        <f>IF(J6&lt;&gt;"",CONCATENATE(J6,"_ ",I6,". Type"),CONCATENATE(I6,". Type"))</f>
        <v>0</v>
      </c>
      <c r="O6" s="2">
        <v>1</v>
      </c>
      <c r="P6" s="1" t="s">
        <v>41</v>
      </c>
      <c r="Q6" s="25" t="s">
        <v>55</v>
      </c>
      <c r="T6" s="26" t="s">
        <v>35</v>
      </c>
      <c r="W6" s="1" t="s">
        <v>36</v>
      </c>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row>
    <row r="7" spans="1:144" ht="12.75" customHeight="1">
      <c r="A7" s="1" t="s">
        <v>56</v>
      </c>
      <c r="B7" s="3" t="s">
        <v>57</v>
      </c>
      <c r="D7" s="1" t="s">
        <v>32</v>
      </c>
      <c r="G7" s="3" t="s">
        <v>56</v>
      </c>
      <c r="H7" s="1">
        <f>IF(F7&lt;&gt;"",CONCATENATE(F7," ",G7),G7)</f>
        <v>0</v>
      </c>
      <c r="I7" s="1" t="s">
        <v>39</v>
      </c>
      <c r="K7" s="1">
        <f>IF(J7&lt;&gt;"",CONCATENATE(J7,"_ ",I7,". Type"),CONCATENATE(I7,". Type"))</f>
        <v>0</v>
      </c>
      <c r="O7" s="2" t="s">
        <v>40</v>
      </c>
      <c r="P7" s="1" t="s">
        <v>41</v>
      </c>
      <c r="Q7" s="3" t="s">
        <v>58</v>
      </c>
      <c r="T7" s="26" t="s">
        <v>35</v>
      </c>
      <c r="W7" s="1" t="s">
        <v>36</v>
      </c>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row>
    <row r="8" spans="1:144" ht="12.75" customHeight="1">
      <c r="A8" s="1">
        <f>SUBSTITUTE(SUBSTITUTE(CONCATENATE(IF(E8="Universally Unique","UU",E8),IF(G8&lt;&gt;I8,H8,F8),CONCATENATE(IF(I8="Identifier","ID",IF(I8="Text","",I8))))," ",""),"'","")</f>
        <v>0</v>
      </c>
      <c r="B8" s="3" t="s">
        <v>59</v>
      </c>
      <c r="D8" s="1" t="s">
        <v>32</v>
      </c>
      <c r="G8" s="1" t="s">
        <v>60</v>
      </c>
      <c r="H8" s="1">
        <f>IF(F8&lt;&gt;"",CONCATENATE(F8," ",G8),G8)</f>
        <v>0</v>
      </c>
      <c r="I8" s="1" t="s">
        <v>60</v>
      </c>
      <c r="K8" s="1">
        <f>IF(J8&lt;&gt;"",CONCATENATE(J8,"_ ",I8,". Type"),CONCATENATE(I8,". Type"))</f>
        <v>0</v>
      </c>
      <c r="O8" s="2" t="s">
        <v>40</v>
      </c>
      <c r="P8" s="1" t="s">
        <v>41</v>
      </c>
      <c r="Q8" s="1" t="s">
        <v>61</v>
      </c>
      <c r="R8" s="1" t="s">
        <v>62</v>
      </c>
      <c r="T8" s="26" t="s">
        <v>35</v>
      </c>
      <c r="W8" s="1" t="s">
        <v>36</v>
      </c>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row>
    <row r="9" spans="1:144" ht="12.75" customHeight="1">
      <c r="A9" s="1">
        <f>SUBSTITUTE(SUBSTITUTE(CONCATENATE(IF(E9="Universally Unique","UU",E9),IF(G9&lt;&gt;I9,H9,F9),CONCATENATE(IF(I9="Identifier","ID",IF(I9="Text","",I9))))," ",""),"'","")</f>
        <v>0</v>
      </c>
      <c r="B9" s="1" t="s">
        <v>63</v>
      </c>
      <c r="D9" s="1" t="s">
        <v>32</v>
      </c>
      <c r="F9" s="1" t="s">
        <v>64</v>
      </c>
      <c r="G9" s="1" t="s">
        <v>65</v>
      </c>
      <c r="H9" s="1">
        <f>IF(F9&lt;&gt;"",CONCATENATE(F9," ",G9),G9)</f>
        <v>0</v>
      </c>
      <c r="I9" s="1" t="s">
        <v>65</v>
      </c>
      <c r="K9" s="1">
        <f>IF(J9&lt;&gt;"",CONCATENATE(J9,"_ ",I9,". Type"),CONCATENATE(I9,". Type"))</f>
        <v>0</v>
      </c>
      <c r="O9" s="2" t="s">
        <v>66</v>
      </c>
      <c r="P9" s="1" t="s">
        <v>41</v>
      </c>
      <c r="Q9" s="1" t="s">
        <v>67</v>
      </c>
      <c r="T9" s="26" t="s">
        <v>35</v>
      </c>
      <c r="W9" s="1" t="s">
        <v>36</v>
      </c>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row>
    <row r="10" spans="1:144" ht="12.75" customHeight="1">
      <c r="A10" s="1">
        <f>SUBSTITUTE(SUBSTITUTE(CONCATENATE(IF(E10="Universally Unique","UU",E10),IF(G10&lt;&gt;I10,H10,F10),CONCATENATE(IF(I10="Identifier","ID",IF(I10="Text","",I10))))," ",""),"'","")</f>
        <v>0</v>
      </c>
      <c r="B10" s="1" t="s">
        <v>68</v>
      </c>
      <c r="D10" s="1" t="s">
        <v>32</v>
      </c>
      <c r="F10" s="1" t="s">
        <v>64</v>
      </c>
      <c r="G10" s="1" t="s">
        <v>69</v>
      </c>
      <c r="H10" s="1">
        <f>IF(F10&lt;&gt;"",CONCATENATE(F10," ",G10),G10)</f>
        <v>0</v>
      </c>
      <c r="I10" s="1" t="s">
        <v>69</v>
      </c>
      <c r="K10" s="1">
        <f>IF(J10&lt;&gt;"",CONCATENATE(J10,"_ ",I10,". Type"),CONCATENATE(I10,". Type"))</f>
        <v>0</v>
      </c>
      <c r="O10" s="2" t="s">
        <v>40</v>
      </c>
      <c r="P10" s="1" t="s">
        <v>41</v>
      </c>
      <c r="Q10" s="25" t="s">
        <v>70</v>
      </c>
      <c r="T10" s="26" t="s">
        <v>35</v>
      </c>
      <c r="W10" s="1" t="s">
        <v>36</v>
      </c>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row>
    <row r="11" spans="1:144" ht="12.75" customHeight="1">
      <c r="A11" s="1">
        <f>SUBSTITUTE(SUBSTITUTE(CONCATENATE(IF(E11="Universally Unique","UU",E11),IF(G11&lt;&gt;I11,H11,F11),CONCATENATE(IF(I11="Identifier","ID",IF(I11="Text","",I11))))," ",""),"'","")</f>
        <v>0</v>
      </c>
      <c r="B11" s="3" t="s">
        <v>71</v>
      </c>
      <c r="D11" s="1" t="s">
        <v>32</v>
      </c>
      <c r="F11" s="1" t="s">
        <v>72</v>
      </c>
      <c r="G11" s="3" t="s">
        <v>65</v>
      </c>
      <c r="H11" s="1">
        <f>IF(F11&lt;&gt;"",CONCATENATE(F11," ",G11),G11)</f>
        <v>0</v>
      </c>
      <c r="I11" s="3" t="s">
        <v>65</v>
      </c>
      <c r="K11" s="1">
        <f>IF(J11&lt;&gt;"",CONCATENATE(J11,"_ ",I11,". Type"),CONCATENATE(I11,". Type"))</f>
        <v>0</v>
      </c>
      <c r="O11" s="2" t="s">
        <v>40</v>
      </c>
      <c r="P11" s="1" t="s">
        <v>41</v>
      </c>
      <c r="Q11" s="25" t="s">
        <v>73</v>
      </c>
      <c r="T11" s="26" t="s">
        <v>35</v>
      </c>
      <c r="W11" s="1" t="s">
        <v>36</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row>
    <row r="12" spans="1:144" ht="12.75" customHeight="1">
      <c r="A12" s="1">
        <f>SUBSTITUTE(SUBSTITUTE(CONCATENATE(IF(E12="Universally Unique","UU",E12),IF(G12&lt;&gt;I12,H12,F12),CONCATENATE(IF(I12="Identifier","ID",IF(I12="Text","",I12))))," ",""),"'","")</f>
        <v>0</v>
      </c>
      <c r="B12" s="3" t="s">
        <v>74</v>
      </c>
      <c r="D12" s="1" t="s">
        <v>32</v>
      </c>
      <c r="F12" s="1" t="s">
        <v>72</v>
      </c>
      <c r="G12" s="3" t="s">
        <v>69</v>
      </c>
      <c r="H12" s="1">
        <f>IF(F12&lt;&gt;"",CONCATENATE(F12," ",G12),G12)</f>
        <v>0</v>
      </c>
      <c r="I12" s="3" t="s">
        <v>69</v>
      </c>
      <c r="K12" s="1">
        <f>IF(J12&lt;&gt;"",CONCATENATE(J12,"_ ",I12,". Type"),CONCATENATE(I12,". Type"))</f>
        <v>0</v>
      </c>
      <c r="O12" s="2" t="s">
        <v>40</v>
      </c>
      <c r="P12" s="1" t="s">
        <v>41</v>
      </c>
      <c r="Q12" s="25" t="s">
        <v>75</v>
      </c>
      <c r="T12" s="26" t="s">
        <v>35</v>
      </c>
      <c r="W12" s="1" t="s">
        <v>36</v>
      </c>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row>
    <row r="13" spans="1:144" ht="24.75">
      <c r="A13" s="1" t="str">
        <f>SUBSTITUTE(SUBSTITUTE(CONCATENATE(IF(E13="Universally Unique","UU",E13),IF(G13&lt;&gt;I13,H13,F13),CONCATENATE(IF(I13="Identifier","ID",IF(I13="Text","",I13))))," ",""),"'","")</f>
        <v>Note</v>
      </c>
      <c r="B13" s="1" t="s">
        <v>76</v>
      </c>
      <c r="D13" s="1" t="s">
        <v>32</v>
      </c>
      <c r="G13" s="1" t="s">
        <v>77</v>
      </c>
      <c r="H13" s="1" t="str">
        <f>IF(F13&lt;&gt;"",CONCATENATE(F13," ",G13),G13)</f>
        <v>Note</v>
      </c>
      <c r="I13" s="1" t="s">
        <v>78</v>
      </c>
      <c r="K13" s="1" t="str">
        <f>IF(J13&lt;&gt;"",CONCATENATE(J13,"_ ",I13,". Type"),CONCATENATE(I13,". Type"))</f>
        <v>Text. Type</v>
      </c>
      <c r="O13" s="2" t="s">
        <v>79</v>
      </c>
      <c r="P13" s="1" t="s">
        <v>41</v>
      </c>
      <c r="Q13" s="25" t="s">
        <v>80</v>
      </c>
      <c r="T13" s="26" t="s">
        <v>35</v>
      </c>
      <c r="W13" s="1" t="s">
        <v>36</v>
      </c>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row>
    <row r="14" spans="1:144" ht="12.75" customHeight="1">
      <c r="A14" s="1">
        <f>SUBSTITUTE(SUBSTITUTE(CONCATENATE(IF(E14="Universally Unique","UU",E14),IF(G14&lt;&gt;I14,H14,F14),CONCATENATE(IF(I14="Identifier","ID",IF(I14="Text","",I14))))," ",""),"'","")</f>
        <v>0</v>
      </c>
      <c r="B14" s="1" t="s">
        <v>81</v>
      </c>
      <c r="D14" s="1" t="s">
        <v>32</v>
      </c>
      <c r="G14" s="1" t="s">
        <v>82</v>
      </c>
      <c r="H14" s="1" t="str">
        <f>IF(F14&lt;&gt;"",CONCATENATE(F14," ",G14),G14)</f>
        <v>Description</v>
      </c>
      <c r="I14" s="1" t="s">
        <v>78</v>
      </c>
      <c r="K14" s="1">
        <f>IF(J14&lt;&gt;"",CONCATENATE(J14,"_ ",I14,". Type"),CONCATENATE(I14,". Type"))</f>
        <v>0</v>
      </c>
      <c r="O14" s="2" t="s">
        <v>79</v>
      </c>
      <c r="P14" s="1" t="s">
        <v>41</v>
      </c>
      <c r="Q14" s="1" t="s">
        <v>83</v>
      </c>
      <c r="R14" s="1" t="s">
        <v>84</v>
      </c>
      <c r="T14" s="26" t="s">
        <v>35</v>
      </c>
      <c r="W14" s="1" t="s">
        <v>36</v>
      </c>
      <c r="AF14" s="1" t="s">
        <v>85</v>
      </c>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row>
    <row r="15" spans="1:144" ht="12.75" customHeight="1">
      <c r="A15" s="1">
        <f>SUBSTITUTE(SUBSTITUTE(CONCATENATE(IF(E15="Universally Unique","UU",E15),IF(G15&lt;&gt;I15,H15,F15),CONCATENATE(IF(I15="Identifier","ID",IF(I15="Text","",I15))))," ",""),"'","")</f>
        <v>0</v>
      </c>
      <c r="B15" s="1" t="s">
        <v>86</v>
      </c>
      <c r="D15" s="1" t="s">
        <v>32</v>
      </c>
      <c r="G15" s="1" t="s">
        <v>87</v>
      </c>
      <c r="H15" s="1" t="str">
        <f>IF(F15&lt;&gt;"",CONCATENATE(F15," ",G15),G15)</f>
        <v>Version</v>
      </c>
      <c r="I15" s="1" t="s">
        <v>39</v>
      </c>
      <c r="K15" s="1">
        <f>IF(J15&lt;&gt;"",CONCATENATE(J15,"_ ",I15,". Type"),CONCATENATE(I15,". Type"))</f>
        <v>0</v>
      </c>
      <c r="O15" s="2" t="s">
        <v>40</v>
      </c>
      <c r="P15" s="1" t="s">
        <v>41</v>
      </c>
      <c r="Q15" s="25" t="s">
        <v>88</v>
      </c>
      <c r="R15" s="1" t="s">
        <v>89</v>
      </c>
      <c r="T15" s="26" t="s">
        <v>35</v>
      </c>
      <c r="W15" s="1" t="s">
        <v>36</v>
      </c>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row>
    <row r="16" spans="1:144" ht="12.75" customHeight="1">
      <c r="A16" s="1">
        <f>SUBSTITUTE(SUBSTITUTE(CONCATENATE(IF(E16="Universally Unique","UU",E16),IF(G16&lt;&gt;I16,H16,F16),CONCATENATE(IF(I16="Identifier","ID",IF(I16="Text","",I16))))," ",""),"'","")</f>
        <v>0</v>
      </c>
      <c r="B16" s="3" t="s">
        <v>90</v>
      </c>
      <c r="D16" s="1" t="s">
        <v>32</v>
      </c>
      <c r="F16" s="3" t="s">
        <v>91</v>
      </c>
      <c r="G16" s="3" t="s">
        <v>92</v>
      </c>
      <c r="H16" s="1" t="str">
        <f>IF(F16&lt;&gt;"",CONCATENATE(F16," ",G16),G16)</f>
        <v>Line Count</v>
      </c>
      <c r="I16" s="3" t="s">
        <v>93</v>
      </c>
      <c r="K16" s="1">
        <f>IF(J16&lt;&gt;"",CONCATENATE(J16,"_ ",I16,". Type"),CONCATENATE(I16,". Type"))</f>
        <v>0</v>
      </c>
      <c r="O16" s="2" t="s">
        <v>40</v>
      </c>
      <c r="P16" s="1" t="s">
        <v>41</v>
      </c>
      <c r="Q16" s="3" t="s">
        <v>94</v>
      </c>
      <c r="T16" s="26" t="s">
        <v>35</v>
      </c>
      <c r="W16" s="1" t="s">
        <v>36</v>
      </c>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row>
    <row r="17" spans="1:32" ht="24.75">
      <c r="A17" s="27" t="str">
        <f>SUBSTITUTE(SUBSTITUTE(CONCATENATE(IF(E17="Universally Unique","UU",E17),F17,IF(H17&lt;&gt;I17,H17,""),CONCATENATE(IF(I17="Identifier","ID",IF(I17="Text","",I17))))," ",""),"'","")</f>
        <v>ValidityPeriod</v>
      </c>
      <c r="B17" s="27" t="s">
        <v>95</v>
      </c>
      <c r="C17" s="28"/>
      <c r="D17" s="28" t="s">
        <v>32</v>
      </c>
      <c r="E17" s="28" t="s">
        <v>96</v>
      </c>
      <c r="F17" s="28"/>
      <c r="G17" s="28"/>
      <c r="H17" s="27" t="str">
        <f>M17</f>
        <v>Period</v>
      </c>
      <c r="I17" s="27" t="str">
        <f>M17</f>
        <v>Period</v>
      </c>
      <c r="J17" s="27"/>
      <c r="K17" s="28"/>
      <c r="L17" s="28"/>
      <c r="M17" s="29" t="s">
        <v>97</v>
      </c>
      <c r="N17" s="28"/>
      <c r="O17" s="30" t="s">
        <v>79</v>
      </c>
      <c r="P17" s="28" t="s">
        <v>98</v>
      </c>
      <c r="Q17" s="31" t="s">
        <v>99</v>
      </c>
      <c r="R17" s="32"/>
      <c r="S17" s="33"/>
      <c r="T17" s="34" t="s">
        <v>35</v>
      </c>
      <c r="U17" s="28"/>
      <c r="V17" s="28"/>
      <c r="W17" s="28" t="s">
        <v>36</v>
      </c>
      <c r="X17" s="28"/>
      <c r="Y17" s="28"/>
      <c r="Z17" s="28"/>
      <c r="AA17" s="28"/>
      <c r="AB17" s="28"/>
      <c r="AC17" s="28"/>
      <c r="AD17" s="28"/>
      <c r="AE17" s="28"/>
      <c r="AF17" s="28"/>
    </row>
    <row r="18" spans="1:32" ht="12.75" customHeight="1">
      <c r="A18" s="27">
        <f>SUBSTITUTE(SUBSTITUTE(CONCATENATE(IF(E18="Universally Unique","UU",E18),F18,IF(H18&lt;&gt;I18,H18,""),CONCATENATE(IF(I18="Identifier","ID",IF(I18="Text","",I18))))," ",""),"'","")</f>
        <v>0</v>
      </c>
      <c r="B18" s="27" t="s">
        <v>100</v>
      </c>
      <c r="C18" s="28"/>
      <c r="D18" s="28" t="s">
        <v>32</v>
      </c>
      <c r="E18" s="28" t="s">
        <v>101</v>
      </c>
      <c r="F18" s="28"/>
      <c r="G18" s="28"/>
      <c r="H18" s="27" t="str">
        <f>M18</f>
        <v>Catalogue Reference</v>
      </c>
      <c r="I18" s="27" t="str">
        <f>M18</f>
        <v>Catalogue Reference</v>
      </c>
      <c r="J18" s="27"/>
      <c r="K18" s="28"/>
      <c r="L18" s="28"/>
      <c r="M18" s="29" t="s">
        <v>102</v>
      </c>
      <c r="N18" s="28"/>
      <c r="O18" s="35" t="s">
        <v>66</v>
      </c>
      <c r="P18" s="28" t="s">
        <v>98</v>
      </c>
      <c r="Q18" s="32" t="s">
        <v>103</v>
      </c>
      <c r="R18" s="32"/>
      <c r="S18" s="33"/>
      <c r="T18" s="34" t="s">
        <v>35</v>
      </c>
      <c r="U18" s="28"/>
      <c r="V18" s="28"/>
      <c r="W18" s="28" t="s">
        <v>36</v>
      </c>
      <c r="X18" s="28"/>
      <c r="Y18" s="28"/>
      <c r="Z18" s="28"/>
      <c r="AA18" s="28"/>
      <c r="AB18" s="28"/>
      <c r="AC18" s="28"/>
      <c r="AD18" s="28"/>
      <c r="AE18" s="28"/>
      <c r="AF18" s="28"/>
    </row>
    <row r="19" spans="1:32" ht="12.75" customHeight="1">
      <c r="A19" s="27">
        <f>SUBSTITUTE(SUBSTITUTE(CONCATENATE(IF(E19="Universally Unique","UU",E19),F19,IF(H19&lt;&gt;I19,H19,""),CONCATENATE(IF(I19="Identifier","ID",IF(I19="Text","",I19))))," ",""),"'","")</f>
        <v>0</v>
      </c>
      <c r="B19" s="27" t="s">
        <v>104</v>
      </c>
      <c r="C19" s="28"/>
      <c r="D19" s="28" t="s">
        <v>32</v>
      </c>
      <c r="E19" s="28" t="s">
        <v>105</v>
      </c>
      <c r="F19" s="28"/>
      <c r="G19" s="28"/>
      <c r="H19" s="27" t="str">
        <f>M19</f>
        <v>Contract</v>
      </c>
      <c r="I19" s="27" t="str">
        <f>M19</f>
        <v>Contract</v>
      </c>
      <c r="J19" s="27"/>
      <c r="K19" s="28"/>
      <c r="L19" s="28"/>
      <c r="M19" s="29" t="s">
        <v>106</v>
      </c>
      <c r="N19" s="28"/>
      <c r="O19" s="30" t="s">
        <v>79</v>
      </c>
      <c r="P19" s="28" t="s">
        <v>98</v>
      </c>
      <c r="Q19" s="31" t="s">
        <v>107</v>
      </c>
      <c r="R19" s="32"/>
      <c r="S19" s="32"/>
      <c r="T19" s="34" t="s">
        <v>35</v>
      </c>
      <c r="U19" s="33"/>
      <c r="V19" s="35"/>
      <c r="W19" s="28" t="s">
        <v>36</v>
      </c>
      <c r="X19" s="28"/>
      <c r="Y19" s="28"/>
      <c r="Z19" s="28"/>
      <c r="AA19" s="28"/>
      <c r="AB19" s="28"/>
      <c r="AC19" s="28"/>
      <c r="AD19" s="28"/>
      <c r="AE19" s="28"/>
      <c r="AF19" s="28"/>
    </row>
    <row r="20" spans="1:256" s="18" customFormat="1" ht="12.75" customHeight="1">
      <c r="A20" s="27">
        <f>SUBSTITUTE(SUBSTITUTE(CONCATENATE(IF(E20="Universally Unique","UU",E20),F20,IF(H20&lt;&gt;I20,H20,""),CONCATENATE(IF(I20="Identifier","ID",IF(I20="Text","",I20))))," ",""),"'","")</f>
        <v>0</v>
      </c>
      <c r="B20" s="27" t="s">
        <v>108</v>
      </c>
      <c r="C20" s="28"/>
      <c r="D20" s="28" t="s">
        <v>32</v>
      </c>
      <c r="E20" s="28"/>
      <c r="F20" s="28"/>
      <c r="G20" s="28"/>
      <c r="H20" s="27" t="str">
        <f>M20</f>
        <v>Signature</v>
      </c>
      <c r="I20" s="27" t="str">
        <f>M20</f>
        <v>Signature</v>
      </c>
      <c r="J20" s="27"/>
      <c r="K20" s="28"/>
      <c r="L20" s="28"/>
      <c r="M20" s="29" t="s">
        <v>109</v>
      </c>
      <c r="N20" s="28"/>
      <c r="O20" s="30" t="s">
        <v>79</v>
      </c>
      <c r="P20" s="28" t="s">
        <v>98</v>
      </c>
      <c r="Q20" s="32" t="s">
        <v>110</v>
      </c>
      <c r="R20" s="32"/>
      <c r="S20" s="32"/>
      <c r="T20" s="34" t="s">
        <v>35</v>
      </c>
      <c r="U20" s="33"/>
      <c r="V20" s="35"/>
      <c r="W20" s="28" t="s">
        <v>36</v>
      </c>
      <c r="X20" s="28"/>
      <c r="Y20" s="28"/>
      <c r="Z20" s="28"/>
      <c r="AA20" s="28"/>
      <c r="AB20" s="28"/>
      <c r="AC20" s="28"/>
      <c r="AD20" s="28"/>
      <c r="AE20" s="28"/>
      <c r="AF20" s="28"/>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3"/>
      <c r="IE20" s="3"/>
      <c r="IF20" s="3"/>
      <c r="IG20" s="3"/>
      <c r="IH20" s="3"/>
      <c r="II20" s="3"/>
      <c r="IJ20" s="3"/>
      <c r="IK20" s="3"/>
      <c r="IL20" s="3"/>
      <c r="IM20" s="3"/>
      <c r="IN20" s="3"/>
      <c r="IO20" s="3"/>
      <c r="IP20" s="3"/>
      <c r="IQ20" s="3"/>
      <c r="IR20" s="3"/>
      <c r="IS20" s="3"/>
      <c r="IT20" s="3"/>
      <c r="IU20" s="3"/>
      <c r="IV20" s="3"/>
    </row>
    <row r="21" spans="1:32" s="3" customFormat="1" ht="12.75" customHeight="1">
      <c r="A21" s="29" t="s">
        <v>111</v>
      </c>
      <c r="B21" s="29" t="s">
        <v>112</v>
      </c>
      <c r="C21" s="29"/>
      <c r="D21" s="28" t="s">
        <v>32</v>
      </c>
      <c r="E21" s="29" t="s">
        <v>113</v>
      </c>
      <c r="F21" s="29"/>
      <c r="G21" s="29"/>
      <c r="H21" s="29" t="s">
        <v>114</v>
      </c>
      <c r="I21" s="29" t="s">
        <v>114</v>
      </c>
      <c r="J21" s="29"/>
      <c r="K21" s="29"/>
      <c r="L21" s="29"/>
      <c r="M21" s="29" t="s">
        <v>114</v>
      </c>
      <c r="N21" s="29"/>
      <c r="O21" s="36">
        <v>1</v>
      </c>
      <c r="P21" s="29" t="s">
        <v>98</v>
      </c>
      <c r="Q21" s="31" t="s">
        <v>115</v>
      </c>
      <c r="R21" s="31"/>
      <c r="S21" s="37"/>
      <c r="T21" s="34" t="s">
        <v>35</v>
      </c>
      <c r="U21" s="29"/>
      <c r="V21" s="29"/>
      <c r="W21" s="29" t="s">
        <v>36</v>
      </c>
      <c r="X21" s="29"/>
      <c r="Y21" s="29"/>
      <c r="Z21" s="29"/>
      <c r="AA21" s="29"/>
      <c r="AB21" s="29"/>
      <c r="AC21" s="29"/>
      <c r="AD21" s="29"/>
      <c r="AE21" s="29"/>
      <c r="AF21" s="29"/>
    </row>
    <row r="22" spans="1:32" s="3" customFormat="1" ht="12.75" customHeight="1">
      <c r="A22" s="29" t="s">
        <v>116</v>
      </c>
      <c r="B22" s="29" t="s">
        <v>117</v>
      </c>
      <c r="C22" s="29"/>
      <c r="D22" s="28" t="s">
        <v>32</v>
      </c>
      <c r="E22" s="29" t="s">
        <v>118</v>
      </c>
      <c r="F22" s="29"/>
      <c r="G22" s="29"/>
      <c r="H22" s="29" t="s">
        <v>114</v>
      </c>
      <c r="I22" s="29" t="s">
        <v>114</v>
      </c>
      <c r="J22" s="29"/>
      <c r="K22" s="29"/>
      <c r="L22" s="29"/>
      <c r="M22" s="29" t="s">
        <v>114</v>
      </c>
      <c r="N22" s="29"/>
      <c r="O22" s="36">
        <v>1</v>
      </c>
      <c r="P22" s="29" t="s">
        <v>98</v>
      </c>
      <c r="Q22" s="31" t="s">
        <v>119</v>
      </c>
      <c r="R22" s="31"/>
      <c r="S22" s="37"/>
      <c r="T22" s="34" t="s">
        <v>35</v>
      </c>
      <c r="U22" s="29"/>
      <c r="V22" s="29"/>
      <c r="W22" s="29" t="s">
        <v>36</v>
      </c>
      <c r="X22" s="29"/>
      <c r="Y22" s="29"/>
      <c r="Z22" s="29"/>
      <c r="AA22" s="29"/>
      <c r="AB22" s="29"/>
      <c r="AC22" s="29"/>
      <c r="AD22" s="29"/>
      <c r="AE22" s="29"/>
      <c r="AF22" s="29"/>
    </row>
    <row r="23" spans="1:32" s="3" customFormat="1" ht="12.75" customHeight="1">
      <c r="A23" s="29" t="s">
        <v>120</v>
      </c>
      <c r="B23" s="29" t="s">
        <v>121</v>
      </c>
      <c r="C23" s="29"/>
      <c r="D23" s="28" t="s">
        <v>32</v>
      </c>
      <c r="E23" s="29" t="s">
        <v>122</v>
      </c>
      <c r="F23" s="29"/>
      <c r="G23" s="29"/>
      <c r="H23" s="29" t="s">
        <v>123</v>
      </c>
      <c r="I23" s="29" t="s">
        <v>123</v>
      </c>
      <c r="J23" s="29"/>
      <c r="K23" s="29"/>
      <c r="L23" s="29"/>
      <c r="M23" s="29" t="s">
        <v>123</v>
      </c>
      <c r="N23" s="29"/>
      <c r="O23" s="36" t="s">
        <v>40</v>
      </c>
      <c r="P23" s="29" t="s">
        <v>98</v>
      </c>
      <c r="Q23" s="31" t="s">
        <v>124</v>
      </c>
      <c r="R23" s="31"/>
      <c r="S23" s="37"/>
      <c r="T23" s="34" t="s">
        <v>35</v>
      </c>
      <c r="U23" s="29"/>
      <c r="V23" s="29"/>
      <c r="W23" s="29" t="s">
        <v>36</v>
      </c>
      <c r="X23" s="29"/>
      <c r="Y23" s="29"/>
      <c r="Z23" s="29"/>
      <c r="AA23" s="29"/>
      <c r="AB23" s="29"/>
      <c r="AC23" s="29"/>
      <c r="AD23" s="29"/>
      <c r="AE23" s="29"/>
      <c r="AF23" s="29"/>
    </row>
    <row r="24" spans="1:32" s="3" customFormat="1" ht="12.75" customHeight="1">
      <c r="A24" s="29" t="s">
        <v>125</v>
      </c>
      <c r="B24" s="29" t="s">
        <v>126</v>
      </c>
      <c r="C24" s="29"/>
      <c r="D24" s="28" t="s">
        <v>32</v>
      </c>
      <c r="E24" s="29" t="s">
        <v>127</v>
      </c>
      <c r="F24" s="29"/>
      <c r="G24" s="29"/>
      <c r="H24" s="29" t="s">
        <v>128</v>
      </c>
      <c r="I24" s="29" t="s">
        <v>128</v>
      </c>
      <c r="J24" s="29"/>
      <c r="K24" s="29"/>
      <c r="L24" s="29"/>
      <c r="M24" s="29" t="s">
        <v>128</v>
      </c>
      <c r="N24" s="29"/>
      <c r="O24" s="36" t="s">
        <v>40</v>
      </c>
      <c r="P24" s="29" t="s">
        <v>98</v>
      </c>
      <c r="Q24" s="31" t="s">
        <v>129</v>
      </c>
      <c r="R24" s="31"/>
      <c r="S24" s="37"/>
      <c r="T24" s="34" t="s">
        <v>35</v>
      </c>
      <c r="U24" s="29"/>
      <c r="V24" s="29"/>
      <c r="W24" s="29" t="s">
        <v>36</v>
      </c>
      <c r="X24" s="29"/>
      <c r="Y24" s="29"/>
      <c r="Z24" s="29"/>
      <c r="AA24" s="29"/>
      <c r="AB24" s="29"/>
      <c r="AC24" s="29"/>
      <c r="AD24" s="29"/>
      <c r="AE24" s="29"/>
      <c r="AF24" s="29"/>
    </row>
    <row r="25" spans="1:32" ht="12.75" customHeight="1">
      <c r="A25" s="27">
        <f>SUBSTITUTE(SUBSTITUTE(CONCATENATE(IF(E25="Universally Unique","UU",E25),F25,IF(H25&lt;&gt;I25,H25,""),CONCATENATE(IF(I25="Identifier","ID",IF(I25="Text","",I25))))," ",""),"'","")</f>
        <v>0</v>
      </c>
      <c r="B25" s="27" t="s">
        <v>130</v>
      </c>
      <c r="C25" s="28"/>
      <c r="D25" s="28" t="s">
        <v>32</v>
      </c>
      <c r="E25" s="28"/>
      <c r="F25" s="28"/>
      <c r="G25" s="28"/>
      <c r="H25" s="27" t="str">
        <f>M25</f>
        <v>Trading Terms</v>
      </c>
      <c r="I25" s="27" t="str">
        <f>M25</f>
        <v>Trading Terms</v>
      </c>
      <c r="J25" s="27"/>
      <c r="K25" s="28"/>
      <c r="L25" s="28"/>
      <c r="M25" s="29" t="s">
        <v>131</v>
      </c>
      <c r="N25" s="28"/>
      <c r="O25" s="30" t="s">
        <v>40</v>
      </c>
      <c r="P25" s="28" t="s">
        <v>98</v>
      </c>
      <c r="Q25" s="32" t="s">
        <v>132</v>
      </c>
      <c r="R25" s="32"/>
      <c r="S25" s="33"/>
      <c r="T25" s="34" t="s">
        <v>35</v>
      </c>
      <c r="U25" s="28"/>
      <c r="V25" s="28"/>
      <c r="W25" s="28" t="s">
        <v>36</v>
      </c>
      <c r="X25" s="28"/>
      <c r="Y25" s="28"/>
      <c r="Z25" s="28"/>
      <c r="AA25" s="28"/>
      <c r="AB25" s="28"/>
      <c r="AC25" s="28"/>
      <c r="AD25" s="28"/>
      <c r="AE25" s="28"/>
      <c r="AF25" s="28"/>
    </row>
    <row r="26" spans="1:238" ht="12.75" customHeight="1">
      <c r="A26" s="27">
        <f>SUBSTITUTE(SUBSTITUTE(CONCATENATE(IF(E26="Universally Unique","UU",E26),F26,IF(H26&lt;&gt;I26,H26,""),CONCATENATE(IF(I26="Identifier","ID",IF(I26="Text","",I26))))," ",""),"'","")</f>
        <v>0</v>
      </c>
      <c r="B26" s="27" t="s">
        <v>133</v>
      </c>
      <c r="C26" s="28"/>
      <c r="D26" s="28" t="s">
        <v>32</v>
      </c>
      <c r="E26" s="28" t="s">
        <v>134</v>
      </c>
      <c r="F26" s="28"/>
      <c r="G26" s="28"/>
      <c r="H26" s="27" t="str">
        <f>M26</f>
        <v>Language</v>
      </c>
      <c r="I26" s="27" t="str">
        <f>M26</f>
        <v>Language</v>
      </c>
      <c r="J26" s="27"/>
      <c r="K26" s="28"/>
      <c r="L26" s="28"/>
      <c r="M26" s="29" t="s">
        <v>135</v>
      </c>
      <c r="N26" s="28"/>
      <c r="O26" s="30" t="s">
        <v>40</v>
      </c>
      <c r="P26" s="28" t="s">
        <v>98</v>
      </c>
      <c r="Q26" s="32" t="s">
        <v>136</v>
      </c>
      <c r="R26" s="32"/>
      <c r="S26" s="33"/>
      <c r="T26" s="34" t="s">
        <v>35</v>
      </c>
      <c r="U26" s="28"/>
      <c r="V26" s="28"/>
      <c r="W26" s="28" t="s">
        <v>36</v>
      </c>
      <c r="X26" s="28"/>
      <c r="Y26" s="28"/>
      <c r="Z26" s="28"/>
      <c r="AA26" s="28"/>
      <c r="AB26" s="28"/>
      <c r="AC26" s="28"/>
      <c r="AD26" s="28"/>
      <c r="AE26" s="28"/>
      <c r="AF26" s="28"/>
      <c r="ID26" s="1"/>
    </row>
    <row r="27" spans="1:32" ht="12.75" customHeight="1">
      <c r="A27" s="27">
        <f>SUBSTITUTE(SUBSTITUTE(CONCATENATE(IF(E27="Universally Unique","UU",E27),F27,IF(H27&lt;&gt;I27,H27,""),CONCATENATE(IF(I27="Identifier","ID",IF(I27="Text","",I27))))," ",""),"'","")</f>
        <v>0</v>
      </c>
      <c r="B27" s="27" t="s">
        <v>137</v>
      </c>
      <c r="C27" s="28"/>
      <c r="D27" s="28" t="s">
        <v>32</v>
      </c>
      <c r="E27" s="28"/>
      <c r="F27" s="28"/>
      <c r="G27" s="28"/>
      <c r="H27" s="27" t="str">
        <f>M27</f>
        <v>Catalogue Item Specification Update Line</v>
      </c>
      <c r="I27" s="27" t="str">
        <f>M27</f>
        <v>Catalogue Item Specification Update Line</v>
      </c>
      <c r="J27" s="27"/>
      <c r="K27" s="28"/>
      <c r="L27" s="28"/>
      <c r="M27" s="29" t="s">
        <v>138</v>
      </c>
      <c r="N27" s="28"/>
      <c r="O27" s="30" t="s">
        <v>139</v>
      </c>
      <c r="P27" s="28" t="s">
        <v>98</v>
      </c>
      <c r="Q27" s="32" t="s">
        <v>140</v>
      </c>
      <c r="R27" s="32"/>
      <c r="S27" s="33"/>
      <c r="T27" s="34" t="s">
        <v>35</v>
      </c>
      <c r="U27" s="28"/>
      <c r="V27" s="28"/>
      <c r="W27" s="28" t="s">
        <v>36</v>
      </c>
      <c r="X27" s="28"/>
      <c r="Y27" s="28"/>
      <c r="Z27" s="28"/>
      <c r="AA27" s="28"/>
      <c r="AB27" s="28"/>
      <c r="AC27" s="28"/>
      <c r="AD27" s="28"/>
      <c r="AE27" s="28"/>
      <c r="AF27" s="28"/>
    </row>
    <row r="28" spans="1:32" ht="12.75" customHeight="1">
      <c r="A28" s="38"/>
      <c r="B28" s="38"/>
      <c r="C28" s="38"/>
      <c r="D28" s="38"/>
      <c r="E28" s="38"/>
      <c r="F28" s="38"/>
      <c r="G28" s="38"/>
      <c r="H28" s="38"/>
      <c r="I28" s="38"/>
      <c r="J28" s="38"/>
      <c r="K28" s="38"/>
      <c r="L28" s="38"/>
      <c r="M28" s="38"/>
      <c r="N28" s="39"/>
      <c r="O28" s="40"/>
      <c r="P28" s="39" t="s">
        <v>141</v>
      </c>
      <c r="Q28" s="41"/>
      <c r="R28" s="41"/>
      <c r="S28" s="41"/>
      <c r="T28" s="41"/>
      <c r="U28" s="42"/>
      <c r="V28" s="43"/>
      <c r="W28" s="38"/>
      <c r="X28" s="38"/>
      <c r="Y28" s="38"/>
      <c r="Z28" s="38"/>
      <c r="AA28" s="38"/>
      <c r="AB28" s="38"/>
      <c r="AC28" s="38"/>
      <c r="AD28" s="38"/>
      <c r="AE28" s="38"/>
      <c r="AF28" s="38"/>
    </row>
    <row r="29" ht="12.75" customHeight="1"/>
    <row r="77" spans="1:32" ht="12.75">
      <c r="A77" s="38"/>
      <c r="B77" s="38"/>
      <c r="C77" s="38"/>
      <c r="D77" s="38"/>
      <c r="E77" s="38"/>
      <c r="F77" s="38"/>
      <c r="G77" s="38"/>
      <c r="H77" s="38"/>
      <c r="I77" s="38"/>
      <c r="J77" s="38"/>
      <c r="K77" s="38"/>
      <c r="L77" s="38"/>
      <c r="M77" s="38"/>
      <c r="N77" s="39"/>
      <c r="O77" s="40"/>
      <c r="P77" s="39" t="s">
        <v>141</v>
      </c>
      <c r="Q77" s="41"/>
      <c r="R77" s="41"/>
      <c r="S77" s="42"/>
      <c r="T77" s="41"/>
      <c r="U77" s="38"/>
      <c r="V77" s="38"/>
      <c r="W77" s="38"/>
      <c r="X77" s="38"/>
      <c r="Y77" s="38"/>
      <c r="Z77" s="38"/>
      <c r="AA77" s="38"/>
      <c r="AB77" s="38"/>
      <c r="AC77" s="38"/>
      <c r="AD77" s="38"/>
      <c r="AE77" s="38"/>
      <c r="AF77" s="38"/>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