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mmonSignatureComponents-2.3" sheetId="1" r:id="rId1"/>
    <sheet name="UBL-SignatureLibrary-2.3" sheetId="2" r:id="rId2"/>
  </sheets>
  <definedNames/>
  <calcPr fullCalcOnLoad="1"/>
</workbook>
</file>

<file path=xl/comments1.xml><?xml version="1.0" encoding="utf-8"?>
<comments xmlns="http://schemas.openxmlformats.org/spreadsheetml/2006/main">
  <authors>
    <author>GKH</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D1" authorId="0">
      <text>
        <r>
          <rPr>
            <sz val="10"/>
            <rFont val="Arial"/>
            <family val="2"/>
          </rPr>
          <t>Definition
This is the unique semantic business meaning of the Business Information Entity.</t>
        </r>
      </text>
    </comment>
    <comment ref="E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F1" authorId="0">
      <text>
        <r>
          <rPr>
            <sz val="10"/>
            <rFont val="Arial"/>
            <family val="2"/>
          </rPr>
          <t>Examples
These are illustrative values that a typical user might utilize, but is under no obligation to to so.</t>
        </r>
      </text>
    </comment>
    <comment ref="G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H1" authorId="0">
      <text>
        <r>
          <rPr>
            <sz val="10"/>
            <rFont val="Arial"/>
            <family val="2"/>
          </rPr>
          <t>Object Class Qualifier
A qualifier is a word or words which help define and differentiate one Business Information Entity from another -- for example, when the BIE is used in another context.</t>
        </r>
      </text>
    </comment>
    <comment ref="I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J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K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L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M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N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O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P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Q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R1" authorId="0">
      <text>
        <r>
          <rPr>
            <sz val="10"/>
            <rFont val="Arial"/>
            <family val="2"/>
          </rPr>
          <t>Associated Object Class
This is the object class at the other end of this association.  It is an ABIE in this model.</t>
        </r>
      </text>
    </comment>
    <comment ref="S1" authorId="0">
      <text>
        <r>
          <rPr>
            <sz val="10"/>
            <rFont val="Arial"/>
            <family val="2"/>
          </rPr>
          <t>Component Type
There are three BIE Types:
Basic BIE (BBIE -- white rows),
Associate  BIE (ASBIE -- green rows; “an association”), and
Aggregate BIE (ABIE -- pink rows; “an aggregate”).</t>
        </r>
      </text>
    </comment>
    <comment ref="T1" authorId="0">
      <text>
        <r>
          <rPr>
            <sz val="10"/>
            <rFont val="Arial"/>
            <family val="2"/>
          </rPr>
          <t>UN/TDED Code
The UN Trade Data Element Dictionary (ISO 7372) code for this BIE.</t>
        </r>
      </text>
    </comment>
    <comment ref="U1" authorId="0">
      <text>
        <r>
          <rPr>
            <sz val="10"/>
            <rFont val="Arial"/>
            <family val="2"/>
          </rPr>
          <t>Current Version
The version number of this BIE. Can be used to generate change logs.</t>
        </r>
      </text>
    </comment>
  </commentList>
</comments>
</file>

<file path=xl/comments2.xml><?xml version="1.0" encoding="utf-8"?>
<comments xmlns="http://schemas.openxmlformats.org/spreadsheetml/2006/main">
  <authors>
    <author>GKH</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D1" authorId="0">
      <text>
        <r>
          <rPr>
            <sz val="10"/>
            <rFont val="Arial"/>
            <family val="2"/>
          </rPr>
          <t>Definition
This is the unique semantic business meaning of the Business Information Entity.</t>
        </r>
      </text>
    </comment>
    <comment ref="E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F1" authorId="0">
      <text>
        <r>
          <rPr>
            <sz val="10"/>
            <rFont val="Arial"/>
            <family val="2"/>
          </rPr>
          <t>Examples
These are illustrative values that a typical user might utilize, but is under no obligation to to so.</t>
        </r>
      </text>
    </comment>
    <comment ref="G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H1" authorId="0">
      <text>
        <r>
          <rPr>
            <sz val="10"/>
            <rFont val="Arial"/>
            <family val="2"/>
          </rPr>
          <t>Object Class Qualifier
A qualifier is a word or words which help define and differentiate one Business Information Entity from another -- for example, when the BIE is used in another context.</t>
        </r>
      </text>
    </comment>
    <comment ref="I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J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K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L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M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N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O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P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Q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R1" authorId="0">
      <text>
        <r>
          <rPr>
            <sz val="10"/>
            <rFont val="Arial"/>
            <family val="2"/>
          </rPr>
          <t>Associated Object Class
This is the object class at the other end of this association.  It is an ABIE in this model.</t>
        </r>
      </text>
    </comment>
    <comment ref="S1" authorId="0">
      <text>
        <r>
          <rPr>
            <sz val="10"/>
            <rFont val="Arial"/>
            <family val="2"/>
          </rPr>
          <t>Component Type
There are three BIE Types:
Basic BIE (BBIE -- white rows),
Associate  BIE (ASBIE -- green rows; “an association”), and
Aggregate BIE (ABIE -- pink rows; “an aggregate”).</t>
        </r>
      </text>
    </comment>
    <comment ref="T1" authorId="0">
      <text>
        <r>
          <rPr>
            <sz val="10"/>
            <rFont val="Arial"/>
            <family val="2"/>
          </rPr>
          <t>UN/TDED Code
The UN Trade Data Element Dictionary (ISO 7372) code for this BIE.</t>
        </r>
      </text>
    </comment>
    <comment ref="U1" authorId="0">
      <text>
        <r>
          <rPr>
            <sz val="10"/>
            <rFont val="Arial"/>
            <family val="2"/>
          </rPr>
          <t>Current Version
The version number of this BIE. Can be used to generate change logs.</t>
        </r>
      </text>
    </comment>
  </commentList>
</comments>
</file>

<file path=xl/sharedStrings.xml><?xml version="1.0" encoding="utf-8"?>
<sst xmlns="http://schemas.openxmlformats.org/spreadsheetml/2006/main" count="140" uniqueCount="39">
  <si>
    <t>Component Name</t>
  </si>
  <si>
    <t>Subset</t>
  </si>
  <si>
    <t>Cardinality</t>
  </si>
  <si>
    <t>Definition</t>
  </si>
  <si>
    <t>Alternative Business Terms</t>
  </si>
  <si>
    <t>Examples</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</si>
  <si>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</si>
  <si>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</si>
  <si>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</si>
  <si>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</si>
  <si>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</si>
  <si>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</si>
  <si>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</si>
  <si>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</si>
  <si>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</si>
  <si>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</si>
  <si>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</si>
  <si>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</si>
  <si>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Component Type</t>
  </si>
  <si>
    <t>UN/TDED Code</t>
  </si>
  <si>
    <t>Current Version</t>
  </si>
  <si>
    <t>Editor's Notes</t>
  </si>
  <si>
    <t/>
  </si>
  <si>
    <t>This class collects all signature information for a document.</t>
  </si>
  <si>
    <t>UBL Document Signatures</t>
  </si>
  <si>
    <t>ABIE</t>
  </si>
  <si>
    <t>1..n</t>
  </si>
  <si>
    <t>Each of these is scaffolding for a single digital signature.</t>
  </si>
  <si>
    <t>Signature Information</t>
  </si>
  <si>
    <t>ASBIE</t>
  </si>
  <si>
    <t>2.1</t>
  </si>
  <si>
    <t>END</t>
  </si>
  <si>
    <t>This class captures a single signature and optionally associates to a signature in the document with the corresponding identifier.</t>
  </si>
  <si>
    <t>0..1</t>
  </si>
  <si>
    <t>This specifies the identifier of the signature distinguishing it from other signatures.</t>
  </si>
  <si>
    <t>Identifier</t>
  </si>
  <si>
    <t>BBIE</t>
  </si>
  <si>
    <t>This associates this signature with the identifier of a signature business object in the document.</t>
  </si>
  <si>
    <t>Referenced Signature</t>
  </si>
</sst>
</file>

<file path=xl/styles.xml><?xml version="1.0" encoding="utf-8"?>
<styleSheet xmlns="http://schemas.openxmlformats.org/spreadsheetml/2006/main">
  <numFmts count="3">
    <numFmt numFmtId="164" formatCode="General"/>
    <numFmt numFmtId="165" formatCode="[$$-409]#,##0.00;[RED]\-[$$-409]#,##0.00"/>
    <numFmt numFmtId="166" formatCode="@"/>
  </numFmts>
  <fonts count="6">
    <font>
      <sz val="10"/>
      <name val="Arial"/>
      <family val="2"/>
    </font>
    <font>
      <b/>
      <i/>
      <u val="single"/>
      <sz val="10"/>
      <name val="Arial"/>
      <family val="2"/>
    </font>
    <font>
      <b/>
      <i/>
      <sz val="16"/>
      <name val="Arial"/>
      <family val="2"/>
    </font>
    <font>
      <b/>
      <sz val="10"/>
      <color indexed="8"/>
      <name val="Arial"/>
      <family val="3"/>
    </font>
    <font>
      <sz val="10"/>
      <color indexed="8"/>
      <name val="Arial"/>
      <family val="2"/>
    </font>
    <font>
      <b/>
      <sz val="8"/>
      <name val="Arial"/>
      <family val="2"/>
    </font>
  </fonts>
  <fills count="9">
    <fill>
      <patternFill/>
    </fill>
    <fill>
      <patternFill patternType="gray125"/>
    </fill>
    <fill>
      <patternFill patternType="solid">
        <fgColor indexed="13"/>
        <bgColor indexed="64"/>
      </patternFill>
    </fill>
    <fill>
      <patternFill patternType="solid">
        <fgColor indexed="54"/>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48"/>
        <bgColor indexed="64"/>
      </patternFill>
    </fill>
  </fills>
  <borders count="3">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5" fontId="1" fillId="0" borderId="0" applyFill="0" applyBorder="0" applyAlignment="0" applyProtection="0"/>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17">
    <xf numFmtId="164" fontId="0" fillId="0" borderId="0" xfId="0" applyAlignment="1">
      <alignment/>
    </xf>
    <xf numFmtId="164" fontId="3" fillId="2" borderId="1" xfId="0" applyFont="1" applyFill="1" applyBorder="1" applyAlignment="1" applyProtection="1">
      <alignment horizontal="center" vertical="top" wrapText="1"/>
      <protection/>
    </xf>
    <xf numFmtId="164" fontId="3" fillId="3" borderId="2" xfId="0" applyFont="1" applyFill="1" applyBorder="1" applyAlignment="1" applyProtection="1">
      <alignment horizontal="center" vertical="top" wrapText="1"/>
      <protection/>
    </xf>
    <xf numFmtId="164" fontId="3" fillId="2" borderId="2" xfId="0" applyFont="1" applyFill="1" applyBorder="1" applyAlignment="1" applyProtection="1">
      <alignment horizontal="center" vertical="top" wrapText="1"/>
      <protection/>
    </xf>
    <xf numFmtId="164" fontId="3" fillId="4" borderId="2" xfId="0" applyFont="1" applyFill="1" applyBorder="1" applyAlignment="1" applyProtection="1">
      <alignment horizontal="center" vertical="top" wrapText="1"/>
      <protection/>
    </xf>
    <xf numFmtId="164" fontId="4" fillId="5" borderId="0" xfId="0" applyNumberFormat="1" applyFont="1" applyFill="1" applyBorder="1" applyAlignment="1" applyProtection="1">
      <alignment vertical="top" wrapText="1"/>
      <protection/>
    </xf>
    <xf numFmtId="166" fontId="4" fillId="5" borderId="0" xfId="0" applyNumberFormat="1" applyFont="1" applyFill="1" applyBorder="1" applyAlignment="1" applyProtection="1">
      <alignment vertical="top" wrapText="1"/>
      <protection/>
    </xf>
    <xf numFmtId="164" fontId="4" fillId="6" borderId="0" xfId="0" applyFont="1" applyFill="1" applyBorder="1" applyAlignment="1" applyProtection="1">
      <alignment vertical="top" wrapText="1"/>
      <protection/>
    </xf>
    <xf numFmtId="164" fontId="4" fillId="7" borderId="0" xfId="0" applyFont="1" applyFill="1" applyBorder="1" applyAlignment="1" applyProtection="1">
      <alignment horizontal="center" vertical="top" wrapText="1"/>
      <protection locked="0"/>
    </xf>
    <xf numFmtId="164" fontId="4" fillId="6" borderId="0" xfId="0" applyFont="1" applyFill="1" applyBorder="1" applyAlignment="1" applyProtection="1">
      <alignment horizontal="center" vertical="top" wrapText="1"/>
      <protection/>
    </xf>
    <xf numFmtId="164" fontId="4" fillId="8" borderId="0" xfId="0" applyFont="1" applyFill="1" applyBorder="1" applyAlignment="1" applyProtection="1">
      <alignment vertical="top" wrapText="1"/>
      <protection/>
    </xf>
    <xf numFmtId="164" fontId="0" fillId="0" borderId="0" xfId="0" applyAlignment="1" applyProtection="1">
      <alignment vertical="top"/>
      <protection/>
    </xf>
    <xf numFmtId="164" fontId="0" fillId="0" borderId="0" xfId="0" applyFont="1" applyFill="1" applyBorder="1" applyAlignment="1" applyProtection="1">
      <alignment vertical="top" wrapText="1"/>
      <protection/>
    </xf>
    <xf numFmtId="164" fontId="4" fillId="7" borderId="0" xfId="0" applyFont="1" applyFill="1" applyAlignment="1" applyProtection="1">
      <alignment horizontal="center" vertical="top" wrapText="1"/>
      <protection locked="0"/>
    </xf>
    <xf numFmtId="164" fontId="4" fillId="0" borderId="0" xfId="0" applyFont="1" applyFill="1" applyAlignment="1" applyProtection="1">
      <alignment horizontal="center" vertical="top" wrapText="1"/>
      <protection/>
    </xf>
    <xf numFmtId="164" fontId="4" fillId="0" borderId="0" xfId="0" applyFont="1" applyFill="1" applyAlignment="1" applyProtection="1">
      <alignment vertical="top" wrapText="1"/>
      <protection/>
    </xf>
    <xf numFmtId="164" fontId="0" fillId="0" borderId="0" xfId="0" applyFont="1" applyFill="1" applyAlignment="1" applyProtection="1">
      <alignment vertical="top" wrapText="1"/>
      <protection/>
    </xf>
  </cellXfs>
  <cellStyles count="10">
    <cellStyle name="Normal" xfId="0"/>
    <cellStyle name="Comma" xfId="15"/>
    <cellStyle name="Comma [0]" xfId="16"/>
    <cellStyle name="Currency" xfId="17"/>
    <cellStyle name="Currency [0]" xfId="18"/>
    <cellStyle name="Percent" xfId="19"/>
    <cellStyle name="Result" xfId="20"/>
    <cellStyle name="Result2" xfId="21"/>
    <cellStyle name="Heading" xfId="22"/>
    <cellStyle name="Heading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0CB"/>
      <rgbColor rgb="003366FF"/>
      <rgbColor rgb="0033CCCC"/>
      <rgbColor rgb="0099CC00"/>
      <rgbColor rgb="00FFCC00"/>
      <rgbColor rgb="00FF9900"/>
      <rgbColor rgb="00FF6600"/>
      <rgbColor rgb="0099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V4"/>
  <sheetViews>
    <sheetView tabSelected="1" workbookViewId="0" topLeftCell="A1">
      <selection activeCell="A1" sqref="A1"/>
    </sheetView>
  </sheetViews>
  <sheetFormatPr defaultColWidth="8.00390625" defaultRowHeight="12.75"/>
  <cols>
    <col min="1" max="1" width="35.7109375" style="0" customWidth="1"/>
    <col min="2" max="2" width="8.421875" style="0" customWidth="1"/>
    <col min="3" max="3" width="10.28125" style="0" customWidth="1"/>
    <col min="4" max="4" width="74.57421875" style="0" customWidth="1"/>
    <col min="5" max="5" width="22.8515625" style="0" customWidth="1"/>
    <col min="6" max="6" width="45.421875" style="0" customWidth="1"/>
    <col min="7" max="7" width="64.57421875" style="0" customWidth="1"/>
    <col min="8" max="8" width="8.57421875" style="0" customWidth="1"/>
    <col min="9" max="9" width="26.421875" style="0" customWidth="1"/>
    <col min="10" max="10" width="18.7109375" style="0" customWidth="1"/>
    <col min="11" max="11" width="30.421875" style="0" customWidth="1"/>
    <col min="12" max="12" width="19.28125" style="0" customWidth="1"/>
    <col min="13" max="13" width="43.7109375" style="0" customWidth="1"/>
    <col min="14" max="14" width="27.00390625" style="0" customWidth="1"/>
    <col min="15" max="15" width="21.57421875" style="0" customWidth="1"/>
    <col min="16" max="16" width="27.00390625" style="0" customWidth="1"/>
    <col min="17" max="17" width="13.28125" style="0" customWidth="1"/>
    <col min="18" max="18" width="29.00390625" style="0" customWidth="1"/>
    <col min="19" max="19" width="9.140625" style="0" customWidth="1"/>
    <col min="20" max="20" width="14.28125" style="0" customWidth="1"/>
    <col min="21" max="21" width="12.00390625" style="0" customWidth="1"/>
    <col min="22" max="22" width="64.8515625" style="0" customWidth="1"/>
    <col min="23" max="16384" width="9.00390625" style="0" customWidth="1"/>
  </cols>
  <sheetData>
    <row r="1" spans="1:22" ht="42.75" customHeight="1">
      <c r="A1" s="1" t="s">
        <v>0</v>
      </c>
      <c r="B1" s="2"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4" t="s">
        <v>19</v>
      </c>
      <c r="U1" s="4" t="s">
        <v>20</v>
      </c>
      <c r="V1" s="4" t="s">
        <v>21</v>
      </c>
    </row>
    <row r="2" spans="1:22" ht="13.5" customHeight="1">
      <c r="A2" s="5">
        <f>SUBSTITUTE(CONCATENATE(H2,I2)," ","")</f>
        <v>0</v>
      </c>
      <c r="B2" s="6" t="s">
        <v>22</v>
      </c>
      <c r="C2" s="6" t="s">
        <v>22</v>
      </c>
      <c r="D2" s="6" t="s">
        <v>23</v>
      </c>
      <c r="E2" s="6" t="s">
        <v>22</v>
      </c>
      <c r="F2" s="6" t="s">
        <v>22</v>
      </c>
      <c r="G2" s="5">
        <f>CONCATENATE(IF(H2="","",CONCATENATE(H2,"_ ")),I2,". Details")</f>
        <v>0</v>
      </c>
      <c r="H2" s="6" t="s">
        <v>22</v>
      </c>
      <c r="I2" s="6" t="s">
        <v>24</v>
      </c>
      <c r="J2" s="6" t="s">
        <v>22</v>
      </c>
      <c r="K2" s="6" t="s">
        <v>22</v>
      </c>
      <c r="L2" s="6" t="s">
        <v>22</v>
      </c>
      <c r="M2" s="6" t="s">
        <v>22</v>
      </c>
      <c r="N2" s="6" t="s">
        <v>22</v>
      </c>
      <c r="O2" s="6" t="s">
        <v>22</v>
      </c>
      <c r="P2" s="6" t="s">
        <v>22</v>
      </c>
      <c r="Q2" s="6" t="s">
        <v>22</v>
      </c>
      <c r="R2" s="6" t="s">
        <v>22</v>
      </c>
      <c r="S2" s="6" t="s">
        <v>25</v>
      </c>
      <c r="T2" s="6" t="s">
        <v>22</v>
      </c>
      <c r="U2" s="6" t="s">
        <v>22</v>
      </c>
      <c r="V2" s="6" t="s">
        <v>22</v>
      </c>
    </row>
    <row r="3" spans="1:22" ht="13.5" customHeight="1">
      <c r="A3" s="7">
        <f>SUBSTITUTE(SUBSTITUTE(CONCATENATE(J3,IF(M3="Identifier","ID",M3))," ",""),"_","")</f>
        <v>0</v>
      </c>
      <c r="B3" s="8" t="s">
        <v>22</v>
      </c>
      <c r="C3" s="9" t="s">
        <v>26</v>
      </c>
      <c r="D3" s="7" t="s">
        <v>27</v>
      </c>
      <c r="E3" s="7" t="s">
        <v>22</v>
      </c>
      <c r="F3" s="7" t="s">
        <v>22</v>
      </c>
      <c r="G3" s="7">
        <f>CONCATENATE(IF(H3="","",CONCATENATE(H3,"_ ")),I3,". ",IF(J3="","",CONCATENATE(J3,"_ ")),M3,IF(J3="","",CONCATENATE(". ",N3)))</f>
        <v>0</v>
      </c>
      <c r="H3" s="7" t="s">
        <v>22</v>
      </c>
      <c r="I3" s="7" t="s">
        <v>24</v>
      </c>
      <c r="J3" s="7" t="s">
        <v>22</v>
      </c>
      <c r="K3" s="7" t="s">
        <v>22</v>
      </c>
      <c r="L3" s="7" t="s">
        <v>22</v>
      </c>
      <c r="M3" s="7">
        <f>CONCATENATE(IF(Q3="","",CONCATENATE(Q3,"_ ")),R3)</f>
        <v>0</v>
      </c>
      <c r="N3" s="7">
        <f>M3</f>
        <v>0</v>
      </c>
      <c r="O3" s="7" t="s">
        <v>22</v>
      </c>
      <c r="P3" s="7" t="s">
        <v>22</v>
      </c>
      <c r="Q3" s="7" t="s">
        <v>22</v>
      </c>
      <c r="R3" s="7" t="s">
        <v>28</v>
      </c>
      <c r="S3" s="7" t="s">
        <v>29</v>
      </c>
      <c r="T3" s="7" t="s">
        <v>22</v>
      </c>
      <c r="U3" s="7" t="s">
        <v>30</v>
      </c>
      <c r="V3" s="7" t="s">
        <v>22</v>
      </c>
    </row>
    <row r="4" spans="1:22" s="11" customFormat="1" ht="13.5" customHeight="1">
      <c r="A4" s="10"/>
      <c r="B4" s="10"/>
      <c r="C4" s="10"/>
      <c r="D4" s="10"/>
      <c r="E4" s="10"/>
      <c r="F4" s="10"/>
      <c r="G4" s="10"/>
      <c r="H4" s="10"/>
      <c r="I4" s="10"/>
      <c r="J4" s="10"/>
      <c r="K4" s="10"/>
      <c r="L4" s="10"/>
      <c r="M4" s="10"/>
      <c r="N4" s="10"/>
      <c r="O4" s="10"/>
      <c r="P4" s="10"/>
      <c r="Q4" s="10"/>
      <c r="R4" s="10"/>
      <c r="S4" s="10" t="s">
        <v>31</v>
      </c>
      <c r="T4" s="10"/>
      <c r="U4" s="10"/>
      <c r="V4" s="10"/>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V5"/>
  <sheetViews>
    <sheetView workbookViewId="0" topLeftCell="A1">
      <selection activeCell="A1" sqref="A1"/>
    </sheetView>
  </sheetViews>
  <sheetFormatPr defaultColWidth="8.00390625" defaultRowHeight="12.75"/>
  <cols>
    <col min="1" max="1" width="35.7109375" style="0" customWidth="1"/>
    <col min="2" max="2" width="8.421875" style="0" customWidth="1"/>
    <col min="3" max="3" width="10.28125" style="0" customWidth="1"/>
    <col min="4" max="4" width="74.57421875" style="0" customWidth="1"/>
    <col min="5" max="5" width="22.8515625" style="0" customWidth="1"/>
    <col min="6" max="6" width="45.421875" style="0" customWidth="1"/>
    <col min="7" max="7" width="64.57421875" style="0" customWidth="1"/>
    <col min="8" max="8" width="8.57421875" style="0" customWidth="1"/>
    <col min="9" max="9" width="26.421875" style="0" customWidth="1"/>
    <col min="10" max="10" width="18.7109375" style="0" customWidth="1"/>
    <col min="11" max="11" width="30.421875" style="0" customWidth="1"/>
    <col min="12" max="12" width="19.28125" style="0" customWidth="1"/>
    <col min="13" max="13" width="43.7109375" style="0" customWidth="1"/>
    <col min="14" max="14" width="27.00390625" style="0" customWidth="1"/>
    <col min="15" max="15" width="21.57421875" style="0" customWidth="1"/>
    <col min="16" max="16" width="27.00390625" style="0" customWidth="1"/>
    <col min="17" max="17" width="13.28125" style="0" customWidth="1"/>
    <col min="18" max="18" width="29.00390625" style="0" customWidth="1"/>
    <col min="19" max="19" width="9.140625" style="0" customWidth="1"/>
    <col min="20" max="20" width="14.28125" style="0" customWidth="1"/>
    <col min="21" max="21" width="12.00390625" style="0" customWidth="1"/>
    <col min="22" max="22" width="64.8515625" style="0" customWidth="1"/>
    <col min="23" max="16384" width="9.00390625" style="0" customWidth="1"/>
  </cols>
  <sheetData>
    <row r="1" spans="1:22" ht="42.75" customHeight="1">
      <c r="A1" s="1" t="s">
        <v>0</v>
      </c>
      <c r="B1" s="2"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4" t="s">
        <v>19</v>
      </c>
      <c r="U1" s="4" t="s">
        <v>20</v>
      </c>
      <c r="V1" s="4" t="s">
        <v>21</v>
      </c>
    </row>
    <row r="2" spans="1:22" ht="13.5" customHeight="1">
      <c r="A2" s="5">
        <f>SUBSTITUTE(CONCATENATE(H2,I2)," ","")</f>
        <v>0</v>
      </c>
      <c r="B2" s="6" t="s">
        <v>22</v>
      </c>
      <c r="C2" s="6" t="s">
        <v>22</v>
      </c>
      <c r="D2" s="6" t="s">
        <v>32</v>
      </c>
      <c r="E2" s="6" t="s">
        <v>22</v>
      </c>
      <c r="F2" s="6" t="s">
        <v>22</v>
      </c>
      <c r="G2" s="5">
        <f>CONCATENATE(IF(H2="","",CONCATENATE(H2,"_ ")),I2,". Details")</f>
        <v>0</v>
      </c>
      <c r="H2" s="6" t="s">
        <v>22</v>
      </c>
      <c r="I2" s="6" t="s">
        <v>28</v>
      </c>
      <c r="J2" s="6" t="s">
        <v>22</v>
      </c>
      <c r="K2" s="6" t="s">
        <v>22</v>
      </c>
      <c r="L2" s="6" t="s">
        <v>22</v>
      </c>
      <c r="M2" s="6" t="s">
        <v>22</v>
      </c>
      <c r="N2" s="6" t="s">
        <v>22</v>
      </c>
      <c r="O2" s="6" t="s">
        <v>22</v>
      </c>
      <c r="P2" s="6" t="s">
        <v>22</v>
      </c>
      <c r="Q2" s="6" t="s">
        <v>22</v>
      </c>
      <c r="R2" s="6" t="s">
        <v>22</v>
      </c>
      <c r="S2" s="6" t="s">
        <v>25</v>
      </c>
      <c r="T2" s="6" t="s">
        <v>22</v>
      </c>
      <c r="U2" s="6" t="s">
        <v>30</v>
      </c>
      <c r="V2" s="6" t="s">
        <v>22</v>
      </c>
    </row>
    <row r="3" spans="1:22" ht="13.5" customHeight="1">
      <c r="A3" s="12">
        <f aca="true" t="shared" si="0" ref="A3:A4">SUBSTITUTE(CONCATENATE(J3,K3,IF(L3="Identifier","ID",IF(AND(L3="Text",OR(J3&lt;&gt;"",K3&lt;&gt;"")),"",L3)),IF(AND(N3&lt;&gt;"Text",L3&lt;&gt;N3,NOT(AND(L3="URI",N3="Identifier")),NOT(AND(L3="UUID",N3="Identifier")),NOT(AND(L3="OID",N3="Identifier"))),IF(N3="Identifier","ID",N3),""))," ","")</f>
        <v>0</v>
      </c>
      <c r="B3" s="13" t="s">
        <v>22</v>
      </c>
      <c r="C3" s="14" t="s">
        <v>33</v>
      </c>
      <c r="D3" s="15" t="s">
        <v>34</v>
      </c>
      <c r="E3" s="15" t="s">
        <v>22</v>
      </c>
      <c r="F3" s="15" t="s">
        <v>22</v>
      </c>
      <c r="G3" s="15">
        <f aca="true" t="shared" si="1" ref="G3:G4">CONCATENATE(IF(H3="","",CONCATENATE(H3,"_ ")),I3,". ",IF(J3="","",CONCATENATE(J3,"_ ")),M3,IF(OR(J3&lt;&gt;"",M3&lt;&gt;N3),CONCATENATE(". ",N3),""))</f>
        <v>0</v>
      </c>
      <c r="H3" s="15" t="s">
        <v>22</v>
      </c>
      <c r="I3" s="15" t="s">
        <v>28</v>
      </c>
      <c r="J3" s="15" t="s">
        <v>22</v>
      </c>
      <c r="K3" s="15" t="s">
        <v>22</v>
      </c>
      <c r="L3" s="15" t="s">
        <v>35</v>
      </c>
      <c r="M3" s="16">
        <f aca="true" t="shared" si="2" ref="M3:M4">IF(K3&lt;&gt;"",CONCATENATE(K3," ",L3),L3)</f>
        <v>0</v>
      </c>
      <c r="N3" s="15" t="s">
        <v>35</v>
      </c>
      <c r="O3" s="15" t="s">
        <v>22</v>
      </c>
      <c r="P3" s="15">
        <f aca="true" t="shared" si="3" ref="P3:P4">IF(O3&lt;&gt;"",CONCATENATE(O3,"_ ",N3,". Type"),CONCATENATE(N3,". Type"))</f>
        <v>0</v>
      </c>
      <c r="Q3" s="15" t="s">
        <v>22</v>
      </c>
      <c r="R3" s="15" t="s">
        <v>22</v>
      </c>
      <c r="S3" s="15" t="s">
        <v>36</v>
      </c>
      <c r="T3" s="15" t="s">
        <v>22</v>
      </c>
      <c r="U3" s="15" t="s">
        <v>30</v>
      </c>
      <c r="V3" s="15" t="s">
        <v>22</v>
      </c>
    </row>
    <row r="4" spans="1:22" ht="13.5" customHeight="1">
      <c r="A4" s="12">
        <f t="shared" si="0"/>
        <v>0</v>
      </c>
      <c r="B4" s="13" t="s">
        <v>22</v>
      </c>
      <c r="C4" s="14" t="s">
        <v>33</v>
      </c>
      <c r="D4" s="15" t="s">
        <v>37</v>
      </c>
      <c r="E4" s="15" t="s">
        <v>22</v>
      </c>
      <c r="F4" s="15" t="s">
        <v>22</v>
      </c>
      <c r="G4" s="15">
        <f t="shared" si="1"/>
        <v>0</v>
      </c>
      <c r="H4" s="15" t="s">
        <v>22</v>
      </c>
      <c r="I4" s="15" t="s">
        <v>28</v>
      </c>
      <c r="J4" s="15" t="s">
        <v>22</v>
      </c>
      <c r="K4" s="15" t="s">
        <v>38</v>
      </c>
      <c r="L4" s="15" t="s">
        <v>35</v>
      </c>
      <c r="M4" s="16">
        <f t="shared" si="2"/>
        <v>0</v>
      </c>
      <c r="N4" s="15" t="s">
        <v>35</v>
      </c>
      <c r="O4" s="15" t="s">
        <v>22</v>
      </c>
      <c r="P4" s="15">
        <f t="shared" si="3"/>
        <v>0</v>
      </c>
      <c r="Q4" s="15" t="s">
        <v>22</v>
      </c>
      <c r="R4" s="15" t="s">
        <v>22</v>
      </c>
      <c r="S4" s="15" t="s">
        <v>36</v>
      </c>
      <c r="T4" s="15" t="s">
        <v>22</v>
      </c>
      <c r="U4" s="15" t="s">
        <v>30</v>
      </c>
      <c r="V4" s="15" t="s">
        <v>22</v>
      </c>
    </row>
    <row r="5" spans="1:22" s="11" customFormat="1" ht="13.5" customHeight="1">
      <c r="A5" s="10"/>
      <c r="B5" s="10"/>
      <c r="C5" s="10"/>
      <c r="D5" s="10"/>
      <c r="E5" s="10"/>
      <c r="F5" s="10"/>
      <c r="G5" s="10"/>
      <c r="H5" s="10"/>
      <c r="I5" s="10"/>
      <c r="J5" s="10"/>
      <c r="K5" s="10"/>
      <c r="L5" s="10"/>
      <c r="M5" s="10"/>
      <c r="N5" s="10"/>
      <c r="O5" s="10"/>
      <c r="P5" s="10"/>
      <c r="Q5" s="10"/>
      <c r="R5" s="10"/>
      <c r="S5" s="10" t="s">
        <v>31</v>
      </c>
      <c r="T5" s="10"/>
      <c r="U5" s="10"/>
      <c r="V5" s="10"/>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2016-07-24T12:30:04Z</dcterms:modified>
  <cp:category/>
  <cp:version/>
  <cp:contentType/>
  <cp:contentStatus/>
  <cp:revision>91</cp:revision>
</cp:coreProperties>
</file>