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atalogueItemSpecificationUpdate-2.1" sheetId="1" r:id="rId1"/>
  </sheets>
  <definedNames>
    <definedName name="_xlnm.Print_Area" localSheetId="0">'UBL-CatalogueItemSpecificationUpdate-2.1'!$A$1:$AF$29</definedName>
    <definedName name="_xlnm.Print_Titles" localSheetId="0">'UBL-CatalogueItemSpecificationUpdate-2.1'!$1:$1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<sst xmlns="http://schemas.openxmlformats.org/spreadsheetml/2006/main" count="512" uniqueCount="143">
  <si>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</si>
  <si>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</si>
  <si>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</si>
  <si>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</si>
  <si>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</si>
  <si>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</si>
  <si>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</si>
  <si>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</si>
  <si>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</si>
  <si>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</si>
  <si>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</si>
  <si>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</si>
  <si>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</si>
  <si>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</si>
  <si>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</si>
  <si>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</si>
  <si>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</si>
  <si>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</si>
  <si>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</si>
  <si>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</si>
  <si>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</si>
  <si>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</si>
  <si>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</si>
  <si>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</si>
  <si>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</si>
  <si>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</si>
  <si>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</si>
  <si>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</si>
  <si>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</si>
  <si>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</si>
  <si>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</si>
  <si>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</si>
  <si>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Catalogue Item Specification Update. Details</t>
  </si>
  <si>
    <t>Catalogue Item Specification Update</t>
  </si>
  <si>
    <t>ABIE</t>
  </si>
  <si>
    <t>A document used to update information (e.g., technical descriptions and properties) about Items in an existing Catalogue.</t>
  </si>
  <si>
    <t>2.0</t>
  </si>
  <si>
    <t>Procurement</t>
  </si>
  <si>
    <t>In All Contexts</t>
  </si>
  <si>
    <t>None</t>
  </si>
  <si>
    <t xml:space="preserve"> </t>
  </si>
  <si>
    <t>Catalogue Item Specification Update.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</si>
  <si>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</si>
  <si>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</si>
  <si>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</si>
  <si>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</si>
  <si>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</si>
  <si>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</si>
  <si>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Catalogue Item Specification Update. Customization Identifier. Identifier</t>
  </si>
  <si>
    <t>Customization</t>
  </si>
  <si>
    <t>Identifies a user-defined customization of UBL for a specific use.</t>
  </si>
  <si>
    <t>NES</t>
  </si>
  <si>
    <t>Catalogue Item Specification Update. Profile Identifier. Identifier</t>
  </si>
  <si>
    <t>Profile</t>
  </si>
  <si>
    <t>Identifies a user-defined profile of the subset of UBL being used.</t>
  </si>
  <si>
    <t>BasicProcurementProcess</t>
  </si>
  <si>
    <t>Catalogue Item Specification Update. Profile Execution Identifier. Identifier</t>
  </si>
  <si>
    <t>Profile Execution</t>
  </si>
  <si>
    <t>Identifies an instance of executing a profile, to associate all transactions in a collaboration.</t>
  </si>
  <si>
    <t>2.1</t>
  </si>
  <si>
    <t>Catalogue Item Specification Update. Identifier</t>
  </si>
  <si>
    <t>1</t>
  </si>
  <si>
    <t>An identifier for this document, assigned by the sender.</t>
  </si>
  <si>
    <t>Catalogue Item Specification Update. UUID. Identifier</t>
  </si>
  <si>
    <t>UUID</t>
  </si>
  <si>
    <t>A universally unique identifier for an instance of this document.</t>
  </si>
  <si>
    <t>Catalogue Item Specification Update. Name</t>
  </si>
  <si>
    <t>Name</t>
  </si>
  <si>
    <t>Text, assigned by the sender, that identifies this document to business users.</t>
  </si>
  <si>
    <t xml:space="preserve">electrical goods - new energy ratings. </t>
  </si>
  <si>
    <t>Catalogue Item Specification Update. Issue Date. Date</t>
  </si>
  <si>
    <t>Issue</t>
  </si>
  <si>
    <t>Date</t>
  </si>
  <si>
    <t>The date, assigned by the sender, on which this document was issued.</t>
  </si>
  <si>
    <t>Catalogue Item Specification Update. Issue Time. Time</t>
  </si>
  <si>
    <t>Time</t>
  </si>
  <si>
    <t>The time, assigned by the sender, at which this document was issued.</t>
  </si>
  <si>
    <t>Catalogue Item Specification Update. Revision Date. Date</t>
  </si>
  <si>
    <t>Revision</t>
  </si>
  <si>
    <t>The date, assigned by the seller, on which the Catalogue was revised.</t>
  </si>
  <si>
    <t>Catalogue Item Specification Update. Revision Time. Time</t>
  </si>
  <si>
    <t>The time, assigned by the seller, at which the Catalogue was revised.</t>
  </si>
  <si>
    <t>Catalogue Item Specification Update. Note. Text</t>
  </si>
  <si>
    <t>Note</t>
  </si>
  <si>
    <t>Text</t>
  </si>
  <si>
    <t>0..n</t>
  </si>
  <si>
    <t>Free-form text pertinent to this document, conveying information that is not contained explicitly in other structures.</t>
  </si>
  <si>
    <t>Catalogue Item Specification Update. Description. Text</t>
  </si>
  <si>
    <t>Description</t>
  </si>
  <si>
    <t>Textual description of the document instance.</t>
  </si>
  <si>
    <t xml:space="preserve">ratings based on new environmental standards for EU </t>
  </si>
  <si>
    <t>Catalogue Item Specification Update. Version. Identifier</t>
  </si>
  <si>
    <t>Version</t>
  </si>
  <si>
    <t>Identifies the current version of the Catalogue.</t>
  </si>
  <si>
    <t xml:space="preserve">1.1 </t>
  </si>
  <si>
    <t>Catalogue Item Specification Update. Line Count. Numeric</t>
  </si>
  <si>
    <t>Line</t>
  </si>
  <si>
    <t>Count</t>
  </si>
  <si>
    <t>Numeric</t>
  </si>
  <si>
    <t>The number of Catalogue Item Specification Update Lines in this document.</t>
  </si>
  <si>
    <t>Catalogue Item Specification Update. Validity_ Period. Period</t>
  </si>
  <si>
    <t>Validity</t>
  </si>
  <si>
    <t>Period</t>
  </si>
  <si>
    <t>ASBIE</t>
  </si>
  <si>
    <t>A period, assigned by the seller, during which the information in the Catalogue Revision is effective. This may be given as start and end dates or as a duration.</t>
  </si>
  <si>
    <t>Catalogue Item Specification Update. Related_ Catalogue Reference. Catalogue Reference</t>
  </si>
  <si>
    <t>Related</t>
  </si>
  <si>
    <t>Catalogue Reference</t>
  </si>
  <si>
    <t>A reference to the Catalogue being updated.</t>
  </si>
  <si>
    <t>Catalogue Item Specification Update. Referenced_ Contract. Contract</t>
  </si>
  <si>
    <t>Referenced</t>
  </si>
  <si>
    <t>Contract</t>
  </si>
  <si>
    <t>A contract or framework agreement with which the Catalogue is associated.</t>
  </si>
  <si>
    <t>Catalogue Item Specification Update. Signature</t>
  </si>
  <si>
    <t>Signature</t>
  </si>
  <si>
    <t>A signature applied to this document.</t>
  </si>
  <si>
    <t>Catalogue Item Specification Update. Provider_ Party. Party</t>
  </si>
  <si>
    <t>Provider</t>
  </si>
  <si>
    <t>Party</t>
  </si>
  <si>
    <t>The party sending the Catalogue Item Specification Update.</t>
  </si>
  <si>
    <t>Catalogue Item Specification Update. Receiver_ Party. Party</t>
  </si>
  <si>
    <t>Receiver</t>
  </si>
  <si>
    <t>The party receiving the Catalogue Item Specification Update.</t>
  </si>
  <si>
    <t>Catalogue Item Specification Update. Seller_ Supplier Party. Supplier Party</t>
  </si>
  <si>
    <t>Seller</t>
  </si>
  <si>
    <t>Supplier Party</t>
  </si>
  <si>
    <t>The seller.</t>
  </si>
  <si>
    <t>Catalogue Item Specification Update. Contractor_ Customer Party. Customer Party</t>
  </si>
  <si>
    <t>Contractor</t>
  </si>
  <si>
    <t>Customer Party</t>
  </si>
  <si>
    <t>The customer party responsible for the contracts with which the Catalogue is associated.</t>
  </si>
  <si>
    <t>Catalogue Item Specification Update. Trading Terms</t>
  </si>
  <si>
    <t>Trading Terms</t>
  </si>
  <si>
    <t>The trading terms associated with the Catalogue.</t>
  </si>
  <si>
    <t>Catalogue Item Specification Update. Default_ Language. Language</t>
  </si>
  <si>
    <t>Default</t>
  </si>
  <si>
    <t>Language</t>
  </si>
  <si>
    <t>The default language for the item specifications.</t>
  </si>
  <si>
    <t>Catalogue Item Specification Update. Catalogue Item Specification Update Line</t>
  </si>
  <si>
    <t>Catalogue Item Specification Update Line</t>
  </si>
  <si>
    <t>1..n</t>
  </si>
  <si>
    <t>One or more lines in the Catalogue Item Specification Update, each line updating a specific catalogue item.</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</si>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</sst>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9"/>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CatalogueItemSpecificationUpdate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c r="S6" s="9"/>
      <c r="T6" s="9" t="s">
        <v>59</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61</v>
      </c>
      <c r="P7" s="9" t="s">
        <v>45</v>
      </c>
      <c r="Q7" s="9" t="s">
        <v>62</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63</v>
      </c>
      <c r="C8" s="9"/>
      <c r="D8" s="9" t="s">
        <v>33</v>
      </c>
      <c r="E8" s="9"/>
      <c r="F8" s="9"/>
      <c r="G8" s="9" t="s">
        <v>64</v>
      </c>
      <c r="H8" s="10">
        <f>IF(F8&lt;&gt;"",CONCATENATE(F8," ",G8),G8)</f>
        <v>0</v>
      </c>
      <c r="I8" s="9" t="s">
        <v>43</v>
      </c>
      <c r="J8" s="9"/>
      <c r="K8" s="10">
        <f>IF(J8&lt;&gt;"",CONCATENATE(J8,"_ ",I8,". Type"),CONCATENATE(I8,". Type"))</f>
        <v>0</v>
      </c>
      <c r="L8" s="9"/>
      <c r="M8" s="9"/>
      <c r="N8" s="9"/>
      <c r="O8" s="9" t="s">
        <v>44</v>
      </c>
      <c r="P8" s="9" t="s">
        <v>45</v>
      </c>
      <c r="Q8" s="9" t="s">
        <v>65</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66</v>
      </c>
      <c r="C9" s="9"/>
      <c r="D9" s="9" t="s">
        <v>33</v>
      </c>
      <c r="E9" s="9"/>
      <c r="F9" s="9"/>
      <c r="G9" s="9" t="s">
        <v>67</v>
      </c>
      <c r="H9" s="10">
        <f>IF(F9&lt;&gt;"",CONCATENATE(F9," ",G9),G9)</f>
        <v>0</v>
      </c>
      <c r="I9" s="9" t="s">
        <v>67</v>
      </c>
      <c r="J9" s="9"/>
      <c r="K9" s="10">
        <f>IF(J9&lt;&gt;"",CONCATENATE(J9,"_ ",I9,". Type"),CONCATENATE(I9,". Type"))</f>
        <v>0</v>
      </c>
      <c r="L9" s="9"/>
      <c r="M9" s="9"/>
      <c r="N9" s="9"/>
      <c r="O9" s="9" t="s">
        <v>44</v>
      </c>
      <c r="P9" s="9" t="s">
        <v>45</v>
      </c>
      <c r="Q9" s="9" t="s">
        <v>68</v>
      </c>
      <c r="R9" s="9" t="s">
        <v>69</v>
      </c>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70</v>
      </c>
      <c r="C10" s="9"/>
      <c r="D10" s="9" t="s">
        <v>33</v>
      </c>
      <c r="E10" s="9"/>
      <c r="F10" s="9" t="s">
        <v>71</v>
      </c>
      <c r="G10" s="9" t="s">
        <v>72</v>
      </c>
      <c r="H10" s="10">
        <f>IF(F10&lt;&gt;"",CONCATENATE(F10," ",G10),G10)</f>
        <v>0</v>
      </c>
      <c r="I10" s="9" t="s">
        <v>72</v>
      </c>
      <c r="J10" s="9"/>
      <c r="K10" s="10">
        <f>IF(J10&lt;&gt;"",CONCATENATE(J10,"_ ",I10,". Type"),CONCATENATE(I10,". Type"))</f>
        <v>0</v>
      </c>
      <c r="L10" s="9"/>
      <c r="M10" s="9"/>
      <c r="N10" s="9"/>
      <c r="O10" s="9" t="s">
        <v>61</v>
      </c>
      <c r="P10" s="9" t="s">
        <v>45</v>
      </c>
      <c r="Q10" s="9" t="s">
        <v>73</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74</v>
      </c>
      <c r="C11" s="9"/>
      <c r="D11" s="9" t="s">
        <v>33</v>
      </c>
      <c r="E11" s="9"/>
      <c r="F11" s="9" t="s">
        <v>71</v>
      </c>
      <c r="G11" s="9" t="s">
        <v>75</v>
      </c>
      <c r="H11" s="10">
        <f>IF(F11&lt;&gt;"",CONCATENATE(F11," ",G11),G11)</f>
        <v>0</v>
      </c>
      <c r="I11" s="9" t="s">
        <v>75</v>
      </c>
      <c r="J11" s="9"/>
      <c r="K11" s="10">
        <f>IF(J11&lt;&gt;"",CONCATENATE(J11,"_ ",I11,". Type"),CONCATENATE(I11,". Type"))</f>
        <v>0</v>
      </c>
      <c r="L11" s="9"/>
      <c r="M11" s="9"/>
      <c r="N11" s="9"/>
      <c r="O11" s="9" t="s">
        <v>44</v>
      </c>
      <c r="P11" s="9" t="s">
        <v>45</v>
      </c>
      <c r="Q11" s="9" t="s">
        <v>76</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77</v>
      </c>
      <c r="C12" s="9"/>
      <c r="D12" s="9" t="s">
        <v>33</v>
      </c>
      <c r="E12" s="9"/>
      <c r="F12" s="9" t="s">
        <v>78</v>
      </c>
      <c r="G12" s="9" t="s">
        <v>72</v>
      </c>
      <c r="H12" s="10">
        <f>IF(F12&lt;&gt;"",CONCATENATE(F12," ",G12),G12)</f>
        <v>0</v>
      </c>
      <c r="I12" s="9" t="s">
        <v>72</v>
      </c>
      <c r="J12" s="9"/>
      <c r="K12" s="10">
        <f>IF(J12&lt;&gt;"",CONCATENATE(J12,"_ ",I12,". Type"),CONCATENATE(I12,". Type"))</f>
        <v>0</v>
      </c>
      <c r="L12" s="9"/>
      <c r="M12" s="9"/>
      <c r="N12" s="9"/>
      <c r="O12" s="9" t="s">
        <v>44</v>
      </c>
      <c r="P12" s="9" t="s">
        <v>45</v>
      </c>
      <c r="Q12" s="9" t="s">
        <v>79</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80</v>
      </c>
      <c r="C13" s="9"/>
      <c r="D13" s="9" t="s">
        <v>33</v>
      </c>
      <c r="E13" s="9"/>
      <c r="F13" s="9" t="s">
        <v>78</v>
      </c>
      <c r="G13" s="9" t="s">
        <v>75</v>
      </c>
      <c r="H13" s="10">
        <f>IF(F13&lt;&gt;"",CONCATENATE(F13," ",G13),G13)</f>
        <v>0</v>
      </c>
      <c r="I13" s="9" t="s">
        <v>75</v>
      </c>
      <c r="J13" s="9"/>
      <c r="K13" s="10">
        <f>IF(J13&lt;&gt;"",CONCATENATE(J13,"_ ",I13,". Type"),CONCATENATE(I13,". Type"))</f>
        <v>0</v>
      </c>
      <c r="L13" s="9"/>
      <c r="M13" s="9"/>
      <c r="N13" s="9"/>
      <c r="O13" s="9" t="s">
        <v>44</v>
      </c>
      <c r="P13" s="9" t="s">
        <v>45</v>
      </c>
      <c r="Q13" s="9" t="s">
        <v>81</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82</v>
      </c>
      <c r="C14" s="9"/>
      <c r="D14" s="9" t="s">
        <v>33</v>
      </c>
      <c r="E14" s="9"/>
      <c r="F14" s="9"/>
      <c r="G14" s="9" t="s">
        <v>83</v>
      </c>
      <c r="H14" s="10" t="str">
        <f>IF(F14&lt;&gt;"",CONCATENATE(F14," ",G14),G14)</f>
        <v>Note</v>
      </c>
      <c r="I14" s="9" t="s">
        <v>84</v>
      </c>
      <c r="J14" s="9"/>
      <c r="K14" s="10">
        <f>IF(J14&lt;&gt;"",CONCATENATE(J14,"_ ",I14,". Type"),CONCATENATE(I14,". Type"))</f>
        <v>0</v>
      </c>
      <c r="L14" s="9"/>
      <c r="M14" s="9"/>
      <c r="N14" s="9"/>
      <c r="O14" s="9" t="s">
        <v>85</v>
      </c>
      <c r="P14" s="9" t="s">
        <v>45</v>
      </c>
      <c r="Q14" s="9" t="s">
        <v>86</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87</v>
      </c>
      <c r="C15" s="9"/>
      <c r="D15" s="9" t="s">
        <v>33</v>
      </c>
      <c r="E15" s="9"/>
      <c r="F15" s="9"/>
      <c r="G15" s="9" t="s">
        <v>88</v>
      </c>
      <c r="H15" s="10" t="str">
        <f>IF(F15&lt;&gt;"",CONCATENATE(F15," ",G15),G15)</f>
        <v>Description</v>
      </c>
      <c r="I15" s="9" t="s">
        <v>84</v>
      </c>
      <c r="J15" s="9"/>
      <c r="K15" s="10">
        <f>IF(J15&lt;&gt;"",CONCATENATE(J15,"_ ",I15,". Type"),CONCATENATE(I15,". Type"))</f>
        <v>0</v>
      </c>
      <c r="L15" s="9"/>
      <c r="M15" s="9"/>
      <c r="N15" s="9"/>
      <c r="O15" s="9" t="s">
        <v>85</v>
      </c>
      <c r="P15" s="9" t="s">
        <v>45</v>
      </c>
      <c r="Q15" s="9" t="s">
        <v>89</v>
      </c>
      <c r="R15" s="9" t="s">
        <v>90</v>
      </c>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91</v>
      </c>
      <c r="C16" s="9"/>
      <c r="D16" s="9" t="s">
        <v>33</v>
      </c>
      <c r="E16" s="9"/>
      <c r="F16" s="9"/>
      <c r="G16" s="9" t="s">
        <v>92</v>
      </c>
      <c r="H16" s="10" t="str">
        <f>IF(F16&lt;&gt;"",CONCATENATE(F16," ",G16),G16)</f>
        <v>Version</v>
      </c>
      <c r="I16" s="9" t="s">
        <v>43</v>
      </c>
      <c r="J16" s="9"/>
      <c r="K16" s="10">
        <f>IF(J16&lt;&gt;"",CONCATENATE(J16,"_ ",I16,". Type"),CONCATENATE(I16,". Type"))</f>
        <v>0</v>
      </c>
      <c r="L16" s="9"/>
      <c r="M16" s="9"/>
      <c r="N16" s="9"/>
      <c r="O16" s="9" t="s">
        <v>44</v>
      </c>
      <c r="P16" s="9" t="s">
        <v>45</v>
      </c>
      <c r="Q16" s="9" t="s">
        <v>93</v>
      </c>
      <c r="R16" s="9" t="s">
        <v>94</v>
      </c>
      <c r="S16" s="9"/>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8">
        <f>IF(G17="UUID","UUID",SUBSTITUTE(SUBSTITUTE(CONCATENATE(IF(E17="Universally Unique","UU",E17),IF(G17&lt;&gt;I17,H17,F17),CONCATENATE(IF(I17="Identifier","ID",IF(I17="Text","",I17))))," ",""),"'",""))</f>
        <v>0</v>
      </c>
      <c r="B17" s="9" t="s">
        <v>95</v>
      </c>
      <c r="C17" s="9"/>
      <c r="D17" s="9" t="s">
        <v>33</v>
      </c>
      <c r="E17" s="9"/>
      <c r="F17" s="9" t="s">
        <v>96</v>
      </c>
      <c r="G17" s="9" t="s">
        <v>97</v>
      </c>
      <c r="H17" s="10" t="str">
        <f>IF(F17&lt;&gt;"",CONCATENATE(F17," ",G17),G17)</f>
        <v>Line Count</v>
      </c>
      <c r="I17" s="9" t="s">
        <v>98</v>
      </c>
      <c r="J17" s="9"/>
      <c r="K17" s="10">
        <f>IF(J17&lt;&gt;"",CONCATENATE(J17,"_ ",I17,". Type"),CONCATENATE(I17,". Type"))</f>
        <v>0</v>
      </c>
      <c r="L17" s="9"/>
      <c r="M17" s="9"/>
      <c r="N17" s="9"/>
      <c r="O17" s="9" t="s">
        <v>44</v>
      </c>
      <c r="P17" s="9" t="s">
        <v>45</v>
      </c>
      <c r="Q17" s="9" t="s">
        <v>99</v>
      </c>
      <c r="R17" s="9"/>
      <c r="S17" s="9"/>
      <c r="T17" s="9" t="s">
        <v>36</v>
      </c>
      <c r="U17" s="9"/>
      <c r="V17" s="9"/>
      <c r="W17" s="9" t="s">
        <v>37</v>
      </c>
      <c r="X17" s="9" t="s">
        <v>38</v>
      </c>
      <c r="Y17" s="9" t="s">
        <v>39</v>
      </c>
      <c r="Z17" s="9" t="s">
        <v>38</v>
      </c>
      <c r="AA17" s="9" t="s">
        <v>38</v>
      </c>
      <c r="AB17" s="9" t="s">
        <v>38</v>
      </c>
      <c r="AC17" s="9" t="s">
        <v>38</v>
      </c>
      <c r="AD17" s="9" t="s">
        <v>38</v>
      </c>
      <c r="AE17" s="9" t="s">
        <v>40</v>
      </c>
      <c r="AF17" s="11"/>
    </row>
    <row r="18" spans="1:32" ht="13.5" customHeight="1">
      <c r="A18" s="12">
        <f>SUBSTITUTE(SUBSTITUTE(CONCATENATE(IF(E18="Universally Unique","UU",E18),F18,IF(H18&lt;&gt;I18,H18,""),CONCATENATE(IF(I18="Identifier","ID",IF(I18="Text","",I18))))," ",""),"'","")</f>
        <v>0</v>
      </c>
      <c r="B18" s="13" t="s">
        <v>100</v>
      </c>
      <c r="C18" s="13"/>
      <c r="D18" s="13" t="s">
        <v>33</v>
      </c>
      <c r="E18" s="13" t="s">
        <v>101</v>
      </c>
      <c r="F18" s="13"/>
      <c r="G18" s="13"/>
      <c r="H18" s="13" t="str">
        <f>M18</f>
        <v>Period</v>
      </c>
      <c r="I18" s="13" t="s">
        <v>102</v>
      </c>
      <c r="J18" s="13"/>
      <c r="K18" s="13"/>
      <c r="L18" s="13"/>
      <c r="M18" s="13" t="s">
        <v>102</v>
      </c>
      <c r="N18" s="13"/>
      <c r="O18" s="13" t="s">
        <v>85</v>
      </c>
      <c r="P18" s="13" t="s">
        <v>103</v>
      </c>
      <c r="Q18" s="13" t="s">
        <v>104</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105</v>
      </c>
      <c r="C19" s="13"/>
      <c r="D19" s="13" t="s">
        <v>33</v>
      </c>
      <c r="E19" s="13" t="s">
        <v>106</v>
      </c>
      <c r="F19" s="13"/>
      <c r="G19" s="13"/>
      <c r="H19" s="13" t="str">
        <f>M19</f>
        <v>Catalogue Reference</v>
      </c>
      <c r="I19" s="13" t="s">
        <v>107</v>
      </c>
      <c r="J19" s="13"/>
      <c r="K19" s="13"/>
      <c r="L19" s="13"/>
      <c r="M19" s="13" t="s">
        <v>107</v>
      </c>
      <c r="N19" s="13"/>
      <c r="O19" s="13" t="s">
        <v>61</v>
      </c>
      <c r="P19" s="13" t="s">
        <v>103</v>
      </c>
      <c r="Q19" s="13" t="s">
        <v>108</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109</v>
      </c>
      <c r="C20" s="13"/>
      <c r="D20" s="13" t="s">
        <v>33</v>
      </c>
      <c r="E20" s="13" t="s">
        <v>110</v>
      </c>
      <c r="F20" s="13"/>
      <c r="G20" s="13"/>
      <c r="H20" s="13" t="str">
        <f>M20</f>
        <v>Contract</v>
      </c>
      <c r="I20" s="13" t="s">
        <v>111</v>
      </c>
      <c r="J20" s="13"/>
      <c r="K20" s="13"/>
      <c r="L20" s="13"/>
      <c r="M20" s="13" t="s">
        <v>111</v>
      </c>
      <c r="N20" s="13"/>
      <c r="O20" s="13" t="s">
        <v>85</v>
      </c>
      <c r="P20" s="13" t="s">
        <v>103</v>
      </c>
      <c r="Q20" s="13" t="s">
        <v>112</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113</v>
      </c>
      <c r="C21" s="13"/>
      <c r="D21" s="13" t="s">
        <v>33</v>
      </c>
      <c r="E21" s="13"/>
      <c r="F21" s="13"/>
      <c r="G21" s="13"/>
      <c r="H21" s="13" t="str">
        <f>M21</f>
        <v>Signature</v>
      </c>
      <c r="I21" s="13" t="s">
        <v>114</v>
      </c>
      <c r="J21" s="13"/>
      <c r="K21" s="13"/>
      <c r="L21" s="13"/>
      <c r="M21" s="13" t="s">
        <v>114</v>
      </c>
      <c r="N21" s="13"/>
      <c r="O21" s="13" t="s">
        <v>85</v>
      </c>
      <c r="P21" s="13" t="s">
        <v>103</v>
      </c>
      <c r="Q21" s="13" t="s">
        <v>115</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116</v>
      </c>
      <c r="C22" s="13"/>
      <c r="D22" s="13" t="s">
        <v>33</v>
      </c>
      <c r="E22" s="13" t="s">
        <v>117</v>
      </c>
      <c r="F22" s="13"/>
      <c r="G22" s="13"/>
      <c r="H22" s="13" t="str">
        <f>M22</f>
        <v>Party</v>
      </c>
      <c r="I22" s="13" t="s">
        <v>118</v>
      </c>
      <c r="J22" s="13"/>
      <c r="K22" s="13"/>
      <c r="L22" s="13"/>
      <c r="M22" s="13" t="s">
        <v>118</v>
      </c>
      <c r="N22" s="13"/>
      <c r="O22" s="13" t="s">
        <v>61</v>
      </c>
      <c r="P22" s="13" t="s">
        <v>103</v>
      </c>
      <c r="Q22" s="13" t="s">
        <v>119</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120</v>
      </c>
      <c r="C23" s="13"/>
      <c r="D23" s="13" t="s">
        <v>33</v>
      </c>
      <c r="E23" s="13" t="s">
        <v>121</v>
      </c>
      <c r="F23" s="13"/>
      <c r="G23" s="13"/>
      <c r="H23" s="13" t="str">
        <f>M23</f>
        <v>Party</v>
      </c>
      <c r="I23" s="13" t="s">
        <v>118</v>
      </c>
      <c r="J23" s="13"/>
      <c r="K23" s="13"/>
      <c r="L23" s="13"/>
      <c r="M23" s="13" t="s">
        <v>118</v>
      </c>
      <c r="N23" s="13"/>
      <c r="O23" s="13" t="s">
        <v>61</v>
      </c>
      <c r="P23" s="13" t="s">
        <v>103</v>
      </c>
      <c r="Q23" s="13" t="s">
        <v>122</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123</v>
      </c>
      <c r="C24" s="13"/>
      <c r="D24" s="13" t="s">
        <v>33</v>
      </c>
      <c r="E24" s="13" t="s">
        <v>124</v>
      </c>
      <c r="F24" s="13"/>
      <c r="G24" s="13"/>
      <c r="H24" s="13" t="str">
        <f>M24</f>
        <v>Supplier Party</v>
      </c>
      <c r="I24" s="13" t="s">
        <v>125</v>
      </c>
      <c r="J24" s="13"/>
      <c r="K24" s="13"/>
      <c r="L24" s="13"/>
      <c r="M24" s="13" t="s">
        <v>125</v>
      </c>
      <c r="N24" s="13"/>
      <c r="O24" s="13" t="s">
        <v>44</v>
      </c>
      <c r="P24" s="13" t="s">
        <v>103</v>
      </c>
      <c r="Q24" s="13" t="s">
        <v>126</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127</v>
      </c>
      <c r="C25" s="13"/>
      <c r="D25" s="13" t="s">
        <v>33</v>
      </c>
      <c r="E25" s="13" t="s">
        <v>128</v>
      </c>
      <c r="F25" s="13"/>
      <c r="G25" s="13"/>
      <c r="H25" s="13" t="str">
        <f>M25</f>
        <v>Customer Party</v>
      </c>
      <c r="I25" s="13" t="s">
        <v>129</v>
      </c>
      <c r="J25" s="13"/>
      <c r="K25" s="13"/>
      <c r="L25" s="13"/>
      <c r="M25" s="13" t="s">
        <v>129</v>
      </c>
      <c r="N25" s="13"/>
      <c r="O25" s="13" t="s">
        <v>44</v>
      </c>
      <c r="P25" s="13" t="s">
        <v>103</v>
      </c>
      <c r="Q25" s="13" t="s">
        <v>130</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131</v>
      </c>
      <c r="C26" s="13"/>
      <c r="D26" s="13" t="s">
        <v>33</v>
      </c>
      <c r="E26" s="13"/>
      <c r="F26" s="13"/>
      <c r="G26" s="13"/>
      <c r="H26" s="13" t="str">
        <f>M26</f>
        <v>Trading Terms</v>
      </c>
      <c r="I26" s="13" t="s">
        <v>132</v>
      </c>
      <c r="J26" s="13"/>
      <c r="K26" s="13"/>
      <c r="L26" s="13"/>
      <c r="M26" s="13" t="s">
        <v>132</v>
      </c>
      <c r="N26" s="13"/>
      <c r="O26" s="13" t="s">
        <v>44</v>
      </c>
      <c r="P26" s="13" t="s">
        <v>103</v>
      </c>
      <c r="Q26" s="13" t="s">
        <v>133</v>
      </c>
      <c r="R26" s="13"/>
      <c r="S26" s="13"/>
      <c r="T26" s="13" t="s">
        <v>36</v>
      </c>
      <c r="U26" s="13"/>
      <c r="V26" s="13"/>
      <c r="W26" s="13" t="s">
        <v>37</v>
      </c>
      <c r="X26" s="13" t="s">
        <v>38</v>
      </c>
      <c r="Y26" s="13" t="s">
        <v>39</v>
      </c>
      <c r="Z26" s="13" t="s">
        <v>38</v>
      </c>
      <c r="AA26" s="13" t="s">
        <v>38</v>
      </c>
      <c r="AB26" s="13" t="s">
        <v>38</v>
      </c>
      <c r="AC26" s="13" t="s">
        <v>38</v>
      </c>
      <c r="AD26" s="13" t="s">
        <v>38</v>
      </c>
      <c r="AE26" s="13" t="s">
        <v>40</v>
      </c>
      <c r="AF26" s="14"/>
    </row>
    <row r="27" spans="1:32" ht="13.5" customHeight="1">
      <c r="A27" s="12">
        <f>SUBSTITUTE(SUBSTITUTE(CONCATENATE(IF(E27="Universally Unique","UU",E27),F27,IF(H27&lt;&gt;I27,H27,""),CONCATENATE(IF(I27="Identifier","ID",IF(I27="Text","",I27))))," ",""),"'","")</f>
        <v>0</v>
      </c>
      <c r="B27" s="13" t="s">
        <v>134</v>
      </c>
      <c r="C27" s="13"/>
      <c r="D27" s="13" t="s">
        <v>33</v>
      </c>
      <c r="E27" s="13" t="s">
        <v>135</v>
      </c>
      <c r="F27" s="13"/>
      <c r="G27" s="13"/>
      <c r="H27" s="13" t="str">
        <f>M27</f>
        <v>Language</v>
      </c>
      <c r="I27" s="13" t="s">
        <v>136</v>
      </c>
      <c r="J27" s="13"/>
      <c r="K27" s="13"/>
      <c r="L27" s="13"/>
      <c r="M27" s="13" t="s">
        <v>136</v>
      </c>
      <c r="N27" s="13"/>
      <c r="O27" s="13" t="s">
        <v>44</v>
      </c>
      <c r="P27" s="13" t="s">
        <v>103</v>
      </c>
      <c r="Q27" s="13" t="s">
        <v>137</v>
      </c>
      <c r="R27" s="13"/>
      <c r="S27" s="13"/>
      <c r="T27" s="13" t="s">
        <v>36</v>
      </c>
      <c r="U27" s="13"/>
      <c r="V27" s="13"/>
      <c r="W27" s="13" t="s">
        <v>37</v>
      </c>
      <c r="X27" s="13" t="s">
        <v>38</v>
      </c>
      <c r="Y27" s="13" t="s">
        <v>39</v>
      </c>
      <c r="Z27" s="13" t="s">
        <v>38</v>
      </c>
      <c r="AA27" s="13" t="s">
        <v>38</v>
      </c>
      <c r="AB27" s="13" t="s">
        <v>38</v>
      </c>
      <c r="AC27" s="13" t="s">
        <v>38</v>
      </c>
      <c r="AD27" s="13" t="s">
        <v>38</v>
      </c>
      <c r="AE27" s="13" t="s">
        <v>40</v>
      </c>
      <c r="AF27" s="14"/>
    </row>
    <row r="28" spans="1:32" ht="13.5" customHeight="1">
      <c r="A28" s="12">
        <f>SUBSTITUTE(SUBSTITUTE(CONCATENATE(IF(E28="Universally Unique","UU",E28),F28,IF(H28&lt;&gt;I28,H28,""),CONCATENATE(IF(I28="Identifier","ID",IF(I28="Text","",I28))))," ",""),"'","")</f>
        <v>0</v>
      </c>
      <c r="B28" s="13" t="s">
        <v>138</v>
      </c>
      <c r="C28" s="13"/>
      <c r="D28" s="13" t="s">
        <v>33</v>
      </c>
      <c r="E28" s="13"/>
      <c r="F28" s="13"/>
      <c r="G28" s="13"/>
      <c r="H28" s="13" t="str">
        <f>M28</f>
        <v>Catalogue Item Specification Update Line</v>
      </c>
      <c r="I28" s="13" t="s">
        <v>139</v>
      </c>
      <c r="J28" s="13"/>
      <c r="K28" s="13"/>
      <c r="L28" s="13"/>
      <c r="M28" s="13" t="s">
        <v>139</v>
      </c>
      <c r="N28" s="13"/>
      <c r="O28" s="13" t="s">
        <v>140</v>
      </c>
      <c r="P28" s="13" t="s">
        <v>103</v>
      </c>
      <c r="Q28" s="13" t="s">
        <v>141</v>
      </c>
      <c r="R28" s="13"/>
      <c r="S28" s="13"/>
      <c r="T28" s="13" t="s">
        <v>36</v>
      </c>
      <c r="U28" s="13"/>
      <c r="V28" s="13"/>
      <c r="W28" s="13" t="s">
        <v>37</v>
      </c>
      <c r="X28" s="13" t="s">
        <v>38</v>
      </c>
      <c r="Y28" s="13" t="s">
        <v>39</v>
      </c>
      <c r="Z28" s="13" t="s">
        <v>38</v>
      </c>
      <c r="AA28" s="13" t="s">
        <v>38</v>
      </c>
      <c r="AB28" s="13" t="s">
        <v>38</v>
      </c>
      <c r="AC28" s="13" t="s">
        <v>38</v>
      </c>
      <c r="AD28" s="13" t="s">
        <v>38</v>
      </c>
      <c r="AE28" s="13" t="s">
        <v>40</v>
      </c>
      <c r="AF28" s="14"/>
    </row>
    <row r="29" spans="1:32" s="16" customFormat="1" ht="13.5" customHeight="1">
      <c r="A29" s="15"/>
      <c r="B29" s="15"/>
      <c r="C29" s="15"/>
      <c r="D29" s="15"/>
      <c r="E29" s="15"/>
      <c r="F29" s="15"/>
      <c r="G29" s="15"/>
      <c r="H29" s="15"/>
      <c r="I29" s="15"/>
      <c r="J29" s="15"/>
      <c r="K29" s="15"/>
      <c r="L29" s="15"/>
      <c r="M29" s="15"/>
      <c r="N29" s="15"/>
      <c r="O29" s="15"/>
      <c r="P29" s="15" t="s">
        <v>142</v>
      </c>
      <c r="Q29" s="15"/>
      <c r="R29" s="15"/>
      <c r="S29" s="15"/>
      <c r="T29" s="15"/>
      <c r="U29" s="15"/>
      <c r="V29" s="15"/>
      <c r="W29" s="15"/>
      <c r="X29" s="15"/>
      <c r="Y29" s="15"/>
      <c r="Z29" s="15"/>
      <c r="AA29" s="15"/>
      <c r="AB29" s="15"/>
      <c r="AC29" s="15"/>
      <c r="AD29" s="15"/>
      <c r="AE29" s="15"/>
      <c r="AF29"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