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nvelope" sheetId="1" r:id="rId1"/>
    <sheet name="CommonEnvelopeLibrary" sheetId="2" r:id="rId2"/>
  </sheets>
  <definedNames/>
  <calcPr fullCalcOnLoad="1"/>
</workbook>
</file>

<file path=xl/comments1.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comments2.xml><?xml version="1.0" encoding="utf-8"?>
<comments xmlns="http://schemas.openxmlformats.org/spreadsheetml/2006/main">
  <authors>
    <author/>
  </authors>
  <commentList>
    <comment ref="A1" authorId="0">
      <text>
        <r>
          <rPr>
            <sz val="10"/>
            <rFont val="Arial"/>
            <family val="2"/>
          </rPr>
          <t xml:space="preserve">Component Name
The Component Name is derived from the Dictionary Entry Name.
If any disparity exists between the Component Name listed here and the corresponding Component Name in the schemas, the version in the schemas should be considered the correct one.
(N.B.: Columns with grey headings are not part of the normative schemas.)
</t>
        </r>
      </text>
    </comment>
    <comment ref="B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C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D1" authorId="0">
      <text>
        <r>
          <rPr>
            <sz val="10"/>
            <rFont val="Arial"/>
            <family val="2"/>
          </rPr>
          <t>Object Class Qualifier
A qualifier is a word or words which help define and differentiate one Business Information Entity from another -- for example, when the BIE is used in another context.</t>
        </r>
      </text>
    </comment>
    <comment ref="E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F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G1" authorId="0">
      <text>
        <r>
          <rPr>
            <sz val="10"/>
            <rFont val="Arial"/>
            <family val="2"/>
          </rPr>
          <t>Property Term Possessive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H1" authorId="0">
      <text>
        <r>
          <rPr>
            <sz val="10"/>
            <rFont val="Arial"/>
            <family val="2"/>
          </rPr>
          <t>Property Term Primary Noun
To improve consistency in naming property terms, possessive nouns are explicitly identified.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I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The Property Term is constructed from the Primary Noun preceded by any Possessive Nouns.</t>
        </r>
      </text>
    </comment>
    <comment ref="J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K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L1" authorId="0">
      <text>
        <r>
          <rPr>
            <sz val="10"/>
            <rFont val="Arial"/>
            <family val="2"/>
          </rPr>
          <t>Data Type
The data type distinguishes the lexical constraints on an item's value, plus any supplemental pieces of distinguishing information.
Unqualified data types are based on UN/CEFACT core component types.</t>
        </r>
      </text>
    </comment>
    <comment ref="M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N1" authorId="0">
      <text>
        <r>
          <rPr>
            <sz val="10"/>
            <rFont val="Arial"/>
            <family val="2"/>
          </rPr>
          <t>Associated Object Class
This is the object class at the other end of this association.  It is an ABIE in this model.</t>
        </r>
      </text>
    </comment>
    <comment ref="O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<sst xmlns="http://schemas.openxmlformats.org/spreadsheetml/2006/main" count="998" uniqueCount="104">
  <si>
    <t>Component Name</t>
  </si>
  <si>
    <t>Cardinality</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</si>
  <si>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</si>
  <si>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</si>
  <si>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</si>
  <si>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</si>
  <si>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</si>
  <si>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</si>
  <si>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</si>
  <si>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</si>
  <si>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</si>
  <si>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</si>
  <si>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</si>
  <si>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</si>
  <si>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</si>
  <si>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</si>
  <si>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</si>
  <si>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</si>
  <si>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</si>
  <si>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</si>
  <si>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</si>
  <si>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</si>
  <si>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</si>
  <si>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</si>
  <si>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</si>
  <si>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</si>
  <si>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</si>
  <si>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</si>
  <si>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</si>
  <si>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</si>
  <si>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</si>
  <si>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</si>
  <si>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
  </si>
  <si>
    <t>Envelope</t>
  </si>
  <si>
    <t>ABIE</t>
  </si>
  <si>
    <t>The Business Document Envelope</t>
  </si>
  <si>
    <t>0..1</t>
  </si>
  <si>
    <t>BDE Version</t>
  </si>
  <si>
    <t>Identifier</t>
  </si>
  <si>
    <t>BBIE</t>
  </si>
  <si>
    <t>The version of the specific envelope model in use.</t>
  </si>
  <si>
    <t>Customization</t>
  </si>
  <si>
    <t>The identification of a customization or use of the envelope model.</t>
  </si>
  <si>
    <t>1</t>
  </si>
  <si>
    <t>Unique ID for the envelope for tracking purposes.</t>
  </si>
  <si>
    <t>Creation</t>
  </si>
  <si>
    <t>Date Time</t>
  </si>
  <si>
    <t>Date and time when the envelope was created.</t>
  </si>
  <si>
    <t>Test</t>
  </si>
  <si>
    <t>Indicator</t>
  </si>
  <si>
    <t xml:space="preserve">There is a requirement to identify that the content inside the envelope is for test purposes. </t>
  </si>
  <si>
    <t>From</t>
  </si>
  <si>
    <t>Party</t>
  </si>
  <si>
    <t>ASBIE</t>
  </si>
  <si>
    <t>An unambiguous identification of the party that originated the envelope.</t>
  </si>
  <si>
    <t>1..n</t>
  </si>
  <si>
    <t>To</t>
  </si>
  <si>
    <t>An unambiguous identification of the party to receive the envelope.</t>
  </si>
  <si>
    <t>Payload</t>
  </si>
  <si>
    <t>The actual payload, such as an invoice, to be processed at next level.</t>
  </si>
  <si>
    <t>END</t>
  </si>
  <si>
    <t>External Reference</t>
  </si>
  <si>
    <t>A reference to a business case, document or other issues which are relevant to the handling of the envelope.</t>
  </si>
  <si>
    <t>Identifies the referenced object.</t>
  </si>
  <si>
    <t>Availability Start</t>
  </si>
  <si>
    <t>The start date and time when the information is available</t>
  </si>
  <si>
    <t>Availability End</t>
  </si>
  <si>
    <t>The end date and time when the information is available</t>
  </si>
  <si>
    <t>Login</t>
  </si>
  <si>
    <t>Text</t>
  </si>
  <si>
    <t>Text describing any login details to access the information.</t>
  </si>
  <si>
    <t>Password</t>
  </si>
  <si>
    <t>A password needed to access the information.</t>
  </si>
  <si>
    <t>The information about a party</t>
  </si>
  <si>
    <t>An unambiguous identification of a party</t>
  </si>
  <si>
    <t>A unique identification of the payloads contained within the envelope.</t>
  </si>
  <si>
    <t>Document Type</t>
  </si>
  <si>
    <t>Code</t>
  </si>
  <si>
    <t>This element identifies the type of the payload instance in the envelope.</t>
  </si>
  <si>
    <t>Identifies the customization that applies to the payload instance.</t>
  </si>
  <si>
    <t>Profile</t>
  </si>
  <si>
    <t>Identifies the profile that the payload instance is part of.</t>
  </si>
  <si>
    <t>Profile Execution</t>
  </si>
  <si>
    <t>Identifies the particular instance of an executing profile that the payload instance is part of.</t>
  </si>
  <si>
    <t>Handling Service</t>
  </si>
  <si>
    <t>Identifies the service that should process the payload instance.</t>
  </si>
  <si>
    <t>Instance Syntax</t>
  </si>
  <si>
    <t>Identifies the syntax that the payload instance is expressed in.</t>
  </si>
  <si>
    <t>Instance Encryption</t>
  </si>
  <si>
    <t>Indicator to state whether the payload instance is encrypted or not.</t>
  </si>
  <si>
    <t>Method</t>
  </si>
  <si>
    <t>Method used to encrypt the payload instance.</t>
  </si>
  <si>
    <t>Instance Hash</t>
  </si>
  <si>
    <t>Value</t>
  </si>
  <si>
    <t>Hash total of the unencrypted payload instance.</t>
  </si>
  <si>
    <t>Algorithm</t>
  </si>
  <si>
    <t>Algorithm used to calculate the hash total of the unencrypted payload instance.</t>
  </si>
  <si>
    <t>Instance Decryption Information</t>
  </si>
  <si>
    <t>Decryption information that is available external to the envelope.</t>
  </si>
  <si>
    <t>Instance Decryption Key</t>
  </si>
  <si>
    <t>Decryption key data that is available external to the envelope.</t>
  </si>
  <si>
    <t>0..n</t>
  </si>
  <si>
    <t>Relevant</t>
  </si>
  <si>
    <t>The reference to the payload when it is not included within the envelope.</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</si>
</sst>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8"/>
        <bgColor indexed="64"/>
      </patternFill>
    </fill>
  </fills>
  <borders count="4">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pplyProtection="1">
      <alignment horizontal="center" vertical="top" wrapText="1"/>
      <protection/>
    </xf>
    <xf numFmtId="164" fontId="1" fillId="2" borderId="2" xfId="0" applyFont="1" applyFill="1" applyBorder="1" applyAlignment="1" applyProtection="1">
      <alignment horizontal="center" vertical="top" wrapText="1"/>
      <protection/>
    </xf>
    <xf numFmtId="164" fontId="1" fillId="3" borderId="2" xfId="0" applyFont="1" applyFill="1" applyBorder="1" applyAlignment="1" applyProtection="1">
      <alignment horizontal="center" vertical="top" wrapText="1"/>
      <protection/>
    </xf>
    <xf numFmtId="164" fontId="1" fillId="3" borderId="3" xfId="0" applyFont="1" applyFill="1" applyBorder="1" applyAlignment="1" applyProtection="1">
      <alignment horizontal="center" vertical="top" wrapText="1"/>
      <protection/>
    </xf>
    <xf numFmtId="164" fontId="2" fillId="4" borderId="0" xfId="0" applyNumberFormat="1" applyFont="1" applyFill="1" applyBorder="1" applyAlignment="1" applyProtection="1">
      <alignment vertical="top" wrapText="1"/>
      <protection/>
    </xf>
    <xf numFmtId="165" fontId="2" fillId="4" borderId="0" xfId="0" applyNumberFormat="1" applyFont="1" applyFill="1" applyBorder="1" applyAlignment="1" applyProtection="1">
      <alignment vertical="top" wrapText="1"/>
      <protection/>
    </xf>
    <xf numFmtId="164" fontId="0" fillId="5" borderId="0" xfId="0" applyFont="1" applyFill="1" applyBorder="1" applyAlignment="1" applyProtection="1">
      <alignment vertical="top" wrapText="1"/>
      <protection/>
    </xf>
    <xf numFmtId="164" fontId="2" fillId="0" borderId="0" xfId="0" applyFont="1" applyAlignment="1" applyProtection="1">
      <alignment horizontal="center" vertical="top" wrapText="1"/>
      <protection/>
    </xf>
    <xf numFmtId="164" fontId="2" fillId="5" borderId="0" xfId="0" applyFont="1" applyFill="1" applyAlignment="1" applyProtection="1">
      <alignment vertical="top" wrapText="1"/>
      <protection/>
    </xf>
    <xf numFmtId="164" fontId="2" fillId="0" borderId="0" xfId="0" applyFont="1" applyAlignment="1" applyProtection="1">
      <alignment vertical="top" wrapText="1"/>
      <protection/>
    </xf>
    <xf numFmtId="164" fontId="0" fillId="5" borderId="0" xfId="0" applyFont="1" applyFill="1" applyAlignment="1" applyProtection="1">
      <alignment vertical="top" wrapText="1"/>
      <protection/>
    </xf>
    <xf numFmtId="164" fontId="2" fillId="0" borderId="0" xfId="0" applyFont="1" applyBorder="1" applyAlignment="1" applyProtection="1">
      <alignment vertical="top" wrapText="1"/>
      <protection/>
    </xf>
    <xf numFmtId="164" fontId="2" fillId="6" borderId="0" xfId="0" applyFont="1" applyFill="1" applyBorder="1" applyAlignment="1" applyProtection="1">
      <alignment vertical="top" wrapText="1"/>
      <protection/>
    </xf>
    <xf numFmtId="164" fontId="2" fillId="6" borderId="0" xfId="0" applyFont="1" applyFill="1" applyBorder="1" applyAlignment="1" applyProtection="1">
      <alignment horizontal="center" vertical="top" wrapText="1"/>
      <protection/>
    </xf>
    <xf numFmtId="164" fontId="2" fillId="7" borderId="0" xfId="0" applyFont="1" applyFill="1" applyBorder="1" applyAlignment="1" applyProtection="1">
      <alignment vertical="top" wrapText="1"/>
      <protection/>
    </xf>
    <xf numFmtId="164" fontId="0" fillId="0" borderId="0" xfId="0" applyAlignment="1" applyProtection="1">
      <alignment vertical="top"/>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0C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F11"/>
  <sheetViews>
    <sheetView tabSelected="1" workbookViewId="0" topLeftCell="A1">
      <selection activeCell="A1" sqref="A1"/>
    </sheetView>
  </sheetViews>
  <sheetFormatPr defaultColWidth="9.140625" defaultRowHeight="12.75"/>
  <cols>
    <col min="1" max="1" width="35.7109375" style="0" customWidth="1"/>
    <col min="2" max="2" width="8.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f>SUBSTITUTE(CONCATENATE(D2,E2)," ","")</f>
        <v>0</v>
      </c>
      <c r="B2" s="6" t="s">
        <v>32</v>
      </c>
      <c r="C2" s="5">
        <f>CONCATENATE(IF(D2="","",CONCATENATE(D2,"_ ")),E2,". Details")</f>
        <v>0</v>
      </c>
      <c r="D2" s="6" t="s">
        <v>32</v>
      </c>
      <c r="E2" s="6" t="s">
        <v>33</v>
      </c>
      <c r="F2" s="6" t="s">
        <v>32</v>
      </c>
      <c r="G2" s="6" t="s">
        <v>32</v>
      </c>
      <c r="H2" s="6" t="s">
        <v>32</v>
      </c>
      <c r="I2" s="6" t="s">
        <v>32</v>
      </c>
      <c r="J2" s="6" t="s">
        <v>32</v>
      </c>
      <c r="K2" s="6" t="s">
        <v>32</v>
      </c>
      <c r="L2" s="6" t="s">
        <v>32</v>
      </c>
      <c r="M2" s="6" t="s">
        <v>32</v>
      </c>
      <c r="N2" s="6" t="s">
        <v>32</v>
      </c>
      <c r="O2" s="6" t="s">
        <v>32</v>
      </c>
      <c r="P2" s="6" t="s">
        <v>34</v>
      </c>
      <c r="Q2" s="6" t="s">
        <v>35</v>
      </c>
      <c r="R2" s="6" t="s">
        <v>32</v>
      </c>
      <c r="S2" s="6" t="s">
        <v>32</v>
      </c>
      <c r="T2" s="6" t="s">
        <v>32</v>
      </c>
      <c r="U2" s="6" t="s">
        <v>32</v>
      </c>
      <c r="V2" s="6" t="s">
        <v>32</v>
      </c>
      <c r="W2" s="6" t="s">
        <v>32</v>
      </c>
      <c r="X2" s="6" t="s">
        <v>32</v>
      </c>
      <c r="Y2" s="6" t="s">
        <v>32</v>
      </c>
      <c r="Z2" s="6" t="s">
        <v>32</v>
      </c>
      <c r="AA2" s="6" t="s">
        <v>32</v>
      </c>
      <c r="AB2" s="6" t="s">
        <v>32</v>
      </c>
      <c r="AC2" s="6" t="s">
        <v>32</v>
      </c>
      <c r="AD2" s="6" t="s">
        <v>32</v>
      </c>
      <c r="AE2" s="6" t="s">
        <v>32</v>
      </c>
      <c r="AF2" s="6" t="s">
        <v>32</v>
      </c>
    </row>
    <row r="3" spans="1:32" ht="13.5" customHeight="1">
      <c r="A3" s="7">
        <f aca="true" t="shared" si="0" ref="A3:A7">SUBSTITUTE(CONCATENATE(F3,G3,IF(H3="Identifier","ID",IF(AND(H3="Text",OR(F3&lt;&gt;"",G3&lt;&gt;"")),"",H3)),IF(AND(J3&lt;&gt;"Text",H3&lt;&gt;J3,NOT(AND(H3="URI",J3="Identifier")),NOT(AND(H3="UUID",J3="Identifier"))),IF(J3="Identifier","ID",J3),""))," ","")</f>
        <v>0</v>
      </c>
      <c r="B3" s="8" t="s">
        <v>36</v>
      </c>
      <c r="C3" s="9">
        <f aca="true" t="shared" si="1" ref="C3:C7">CONCATENATE(IF(D3="","",CONCATENATE(D3,"_ ")),E3,". ",IF(F3="","",CONCATENATE(F3,"_ ")),I3,IF(OR(F3&lt;&gt;"",I3&lt;&gt;J3),CONCATENATE(". ",J3),""))</f>
        <v>0</v>
      </c>
      <c r="D3" s="10" t="s">
        <v>32</v>
      </c>
      <c r="E3" s="10" t="s">
        <v>33</v>
      </c>
      <c r="F3" s="10" t="s">
        <v>32</v>
      </c>
      <c r="G3" s="10" t="s">
        <v>37</v>
      </c>
      <c r="H3" s="10" t="s">
        <v>38</v>
      </c>
      <c r="I3" s="11">
        <f aca="true" t="shared" si="2" ref="I3:I7">IF(G3&lt;&gt;"",CONCATENATE(G3," ",H3),H3)</f>
        <v>0</v>
      </c>
      <c r="J3" s="10" t="s">
        <v>38</v>
      </c>
      <c r="K3" s="10" t="s">
        <v>32</v>
      </c>
      <c r="L3" s="9">
        <f aca="true" t="shared" si="3" ref="L3:L7">IF(K3&lt;&gt;"",CONCATENATE(K3,"_ ",J3,". Type"),CONCATENATE(J3,". Type"))</f>
        <v>0</v>
      </c>
      <c r="M3" s="9" t="s">
        <v>32</v>
      </c>
      <c r="N3" s="9" t="s">
        <v>32</v>
      </c>
      <c r="O3" s="10" t="s">
        <v>32</v>
      </c>
      <c r="P3" s="9" t="s">
        <v>39</v>
      </c>
      <c r="Q3" s="10" t="s">
        <v>40</v>
      </c>
      <c r="R3" s="10" t="s">
        <v>32</v>
      </c>
      <c r="S3" s="10" t="s">
        <v>32</v>
      </c>
      <c r="T3" s="10" t="s">
        <v>32</v>
      </c>
      <c r="U3" s="10" t="s">
        <v>32</v>
      </c>
      <c r="V3" s="10" t="s">
        <v>32</v>
      </c>
      <c r="W3" s="10" t="s">
        <v>32</v>
      </c>
      <c r="X3" s="10" t="s">
        <v>32</v>
      </c>
      <c r="Y3" s="10" t="s">
        <v>32</v>
      </c>
      <c r="Z3" s="10" t="s">
        <v>32</v>
      </c>
      <c r="AA3" s="10" t="s">
        <v>32</v>
      </c>
      <c r="AB3" s="10" t="s">
        <v>32</v>
      </c>
      <c r="AC3" s="10" t="s">
        <v>32</v>
      </c>
      <c r="AD3" s="10" t="s">
        <v>32</v>
      </c>
      <c r="AE3" s="10" t="s">
        <v>32</v>
      </c>
      <c r="AF3" s="12" t="s">
        <v>32</v>
      </c>
    </row>
    <row r="4" spans="1:32" ht="13.5" customHeight="1">
      <c r="A4" s="7">
        <f t="shared" si="0"/>
        <v>0</v>
      </c>
      <c r="B4" s="8" t="s">
        <v>36</v>
      </c>
      <c r="C4" s="9">
        <f t="shared" si="1"/>
        <v>0</v>
      </c>
      <c r="D4" s="10" t="s">
        <v>32</v>
      </c>
      <c r="E4" s="10" t="s">
        <v>33</v>
      </c>
      <c r="F4" s="10" t="s">
        <v>32</v>
      </c>
      <c r="G4" s="10" t="s">
        <v>41</v>
      </c>
      <c r="H4" s="10" t="s">
        <v>38</v>
      </c>
      <c r="I4" s="11">
        <f t="shared" si="2"/>
        <v>0</v>
      </c>
      <c r="J4" s="10" t="s">
        <v>38</v>
      </c>
      <c r="K4" s="10" t="s">
        <v>32</v>
      </c>
      <c r="L4" s="9">
        <f t="shared" si="3"/>
        <v>0</v>
      </c>
      <c r="M4" s="9" t="s">
        <v>32</v>
      </c>
      <c r="N4" s="9" t="s">
        <v>32</v>
      </c>
      <c r="O4" s="10" t="s">
        <v>32</v>
      </c>
      <c r="P4" s="9" t="s">
        <v>39</v>
      </c>
      <c r="Q4" s="10" t="s">
        <v>42</v>
      </c>
      <c r="R4" s="10" t="s">
        <v>32</v>
      </c>
      <c r="S4" s="10" t="s">
        <v>32</v>
      </c>
      <c r="T4" s="10" t="s">
        <v>32</v>
      </c>
      <c r="U4" s="10" t="s">
        <v>32</v>
      </c>
      <c r="V4" s="10" t="s">
        <v>32</v>
      </c>
      <c r="W4" s="10" t="s">
        <v>32</v>
      </c>
      <c r="X4" s="10" t="s">
        <v>32</v>
      </c>
      <c r="Y4" s="10" t="s">
        <v>32</v>
      </c>
      <c r="Z4" s="10" t="s">
        <v>32</v>
      </c>
      <c r="AA4" s="10" t="s">
        <v>32</v>
      </c>
      <c r="AB4" s="10" t="s">
        <v>32</v>
      </c>
      <c r="AC4" s="10" t="s">
        <v>32</v>
      </c>
      <c r="AD4" s="10" t="s">
        <v>32</v>
      </c>
      <c r="AE4" s="10" t="s">
        <v>32</v>
      </c>
      <c r="AF4" s="12" t="s">
        <v>32</v>
      </c>
    </row>
    <row r="5" spans="1:32" ht="13.5" customHeight="1">
      <c r="A5" s="7">
        <f t="shared" si="0"/>
        <v>0</v>
      </c>
      <c r="B5" s="8" t="s">
        <v>43</v>
      </c>
      <c r="C5" s="9">
        <f t="shared" si="1"/>
        <v>0</v>
      </c>
      <c r="D5" s="10" t="s">
        <v>32</v>
      </c>
      <c r="E5" s="10" t="s">
        <v>33</v>
      </c>
      <c r="F5" s="10" t="s">
        <v>32</v>
      </c>
      <c r="G5" s="10" t="s">
        <v>32</v>
      </c>
      <c r="H5" s="10" t="s">
        <v>38</v>
      </c>
      <c r="I5" s="11">
        <f t="shared" si="2"/>
        <v>0</v>
      </c>
      <c r="J5" s="10" t="s">
        <v>38</v>
      </c>
      <c r="K5" s="10" t="s">
        <v>32</v>
      </c>
      <c r="L5" s="9">
        <f t="shared" si="3"/>
        <v>0</v>
      </c>
      <c r="M5" s="9" t="s">
        <v>32</v>
      </c>
      <c r="N5" s="9" t="s">
        <v>32</v>
      </c>
      <c r="O5" s="10" t="s">
        <v>32</v>
      </c>
      <c r="P5" s="9" t="s">
        <v>39</v>
      </c>
      <c r="Q5" s="10" t="s">
        <v>44</v>
      </c>
      <c r="R5" s="10" t="s">
        <v>32</v>
      </c>
      <c r="S5" s="10" t="s">
        <v>32</v>
      </c>
      <c r="T5" s="10" t="s">
        <v>32</v>
      </c>
      <c r="U5" s="10" t="s">
        <v>32</v>
      </c>
      <c r="V5" s="10" t="s">
        <v>32</v>
      </c>
      <c r="W5" s="10" t="s">
        <v>32</v>
      </c>
      <c r="X5" s="10" t="s">
        <v>32</v>
      </c>
      <c r="Y5" s="10" t="s">
        <v>32</v>
      </c>
      <c r="Z5" s="10" t="s">
        <v>32</v>
      </c>
      <c r="AA5" s="10" t="s">
        <v>32</v>
      </c>
      <c r="AB5" s="10" t="s">
        <v>32</v>
      </c>
      <c r="AC5" s="10" t="s">
        <v>32</v>
      </c>
      <c r="AD5" s="10" t="s">
        <v>32</v>
      </c>
      <c r="AE5" s="10" t="s">
        <v>32</v>
      </c>
      <c r="AF5" s="12" t="s">
        <v>32</v>
      </c>
    </row>
    <row r="6" spans="1:32" ht="13.5" customHeight="1">
      <c r="A6" s="7">
        <f t="shared" si="0"/>
        <v>0</v>
      </c>
      <c r="B6" s="8" t="s">
        <v>43</v>
      </c>
      <c r="C6" s="9">
        <f t="shared" si="1"/>
        <v>0</v>
      </c>
      <c r="D6" s="10" t="s">
        <v>32</v>
      </c>
      <c r="E6" s="10" t="s">
        <v>33</v>
      </c>
      <c r="F6" s="10" t="s">
        <v>32</v>
      </c>
      <c r="G6" s="10" t="s">
        <v>45</v>
      </c>
      <c r="H6" s="10" t="s">
        <v>46</v>
      </c>
      <c r="I6" s="11">
        <f t="shared" si="2"/>
        <v>0</v>
      </c>
      <c r="J6" s="10" t="s">
        <v>46</v>
      </c>
      <c r="K6" s="10" t="s">
        <v>32</v>
      </c>
      <c r="L6" s="9">
        <f t="shared" si="3"/>
        <v>0</v>
      </c>
      <c r="M6" s="9" t="s">
        <v>32</v>
      </c>
      <c r="N6" s="9" t="s">
        <v>32</v>
      </c>
      <c r="O6" s="10" t="s">
        <v>32</v>
      </c>
      <c r="P6" s="9" t="s">
        <v>39</v>
      </c>
      <c r="Q6" s="10" t="s">
        <v>47</v>
      </c>
      <c r="R6" s="10" t="s">
        <v>32</v>
      </c>
      <c r="S6" s="10" t="s">
        <v>32</v>
      </c>
      <c r="T6" s="10" t="s">
        <v>32</v>
      </c>
      <c r="U6" s="10" t="s">
        <v>32</v>
      </c>
      <c r="V6" s="10" t="s">
        <v>32</v>
      </c>
      <c r="W6" s="10" t="s">
        <v>32</v>
      </c>
      <c r="X6" s="10" t="s">
        <v>32</v>
      </c>
      <c r="Y6" s="10" t="s">
        <v>32</v>
      </c>
      <c r="Z6" s="10" t="s">
        <v>32</v>
      </c>
      <c r="AA6" s="10" t="s">
        <v>32</v>
      </c>
      <c r="AB6" s="10" t="s">
        <v>32</v>
      </c>
      <c r="AC6" s="10" t="s">
        <v>32</v>
      </c>
      <c r="AD6" s="10" t="s">
        <v>32</v>
      </c>
      <c r="AE6" s="10" t="s">
        <v>32</v>
      </c>
      <c r="AF6" s="12" t="s">
        <v>32</v>
      </c>
    </row>
    <row r="7" spans="1:32" ht="13.5" customHeight="1">
      <c r="A7" s="7">
        <f t="shared" si="0"/>
        <v>0</v>
      </c>
      <c r="B7" s="8" t="s">
        <v>36</v>
      </c>
      <c r="C7" s="9">
        <f t="shared" si="1"/>
        <v>0</v>
      </c>
      <c r="D7" s="10" t="s">
        <v>32</v>
      </c>
      <c r="E7" s="10" t="s">
        <v>33</v>
      </c>
      <c r="F7" s="10" t="s">
        <v>32</v>
      </c>
      <c r="G7" s="10" t="s">
        <v>48</v>
      </c>
      <c r="H7" s="10" t="s">
        <v>49</v>
      </c>
      <c r="I7" s="11">
        <f t="shared" si="2"/>
        <v>0</v>
      </c>
      <c r="J7" s="10" t="s">
        <v>49</v>
      </c>
      <c r="K7" s="10" t="s">
        <v>32</v>
      </c>
      <c r="L7" s="9">
        <f t="shared" si="3"/>
        <v>0</v>
      </c>
      <c r="M7" s="9" t="s">
        <v>32</v>
      </c>
      <c r="N7" s="9" t="s">
        <v>32</v>
      </c>
      <c r="O7" s="10" t="s">
        <v>32</v>
      </c>
      <c r="P7" s="9" t="s">
        <v>39</v>
      </c>
      <c r="Q7" s="10" t="s">
        <v>50</v>
      </c>
      <c r="R7" s="10" t="s">
        <v>32</v>
      </c>
      <c r="S7" s="10" t="s">
        <v>32</v>
      </c>
      <c r="T7" s="10" t="s">
        <v>32</v>
      </c>
      <c r="U7" s="10" t="s">
        <v>32</v>
      </c>
      <c r="V7" s="10" t="s">
        <v>32</v>
      </c>
      <c r="W7" s="10" t="s">
        <v>32</v>
      </c>
      <c r="X7" s="10" t="s">
        <v>32</v>
      </c>
      <c r="Y7" s="10" t="s">
        <v>32</v>
      </c>
      <c r="Z7" s="10" t="s">
        <v>32</v>
      </c>
      <c r="AA7" s="10" t="s">
        <v>32</v>
      </c>
      <c r="AB7" s="10" t="s">
        <v>32</v>
      </c>
      <c r="AC7" s="10" t="s">
        <v>32</v>
      </c>
      <c r="AD7" s="10" t="s">
        <v>32</v>
      </c>
      <c r="AE7" s="10" t="s">
        <v>32</v>
      </c>
      <c r="AF7" s="12" t="s">
        <v>32</v>
      </c>
    </row>
    <row r="8" spans="1:32" ht="13.5" customHeight="1">
      <c r="A8" s="13">
        <f aca="true" t="shared" si="4" ref="A8:A10">SUBSTITUTE(SUBSTITUTE(CONCATENATE(F8,IF(I8="Identifier","ID",I8))," ",""),"_","")</f>
        <v>0</v>
      </c>
      <c r="B8" s="14" t="s">
        <v>36</v>
      </c>
      <c r="C8" s="13">
        <f aca="true" t="shared" si="5" ref="C8:C10">CONCATENATE(IF(D8="","",CONCATENATE(D8,"_ ")),E8,". ",IF(F8="","",CONCATENATE(F8,"_ ")),I8,IF(F8="","",CONCATENATE(". ",J8)))</f>
        <v>0</v>
      </c>
      <c r="D8" s="13" t="s">
        <v>32</v>
      </c>
      <c r="E8" s="13" t="s">
        <v>33</v>
      </c>
      <c r="F8" s="13" t="s">
        <v>51</v>
      </c>
      <c r="G8" s="13" t="s">
        <v>32</v>
      </c>
      <c r="H8" s="13" t="s">
        <v>32</v>
      </c>
      <c r="I8" s="13">
        <f aca="true" t="shared" si="6" ref="I8:I10">CONCATENATE(IF(M8="","",CONCATENATE(M8,"_ ")),N8)</f>
        <v>0</v>
      </c>
      <c r="J8" s="13">
        <f aca="true" t="shared" si="7" ref="J8:J10">I8</f>
        <v>0</v>
      </c>
      <c r="K8" s="13" t="s">
        <v>32</v>
      </c>
      <c r="L8" s="13" t="s">
        <v>32</v>
      </c>
      <c r="M8" s="13" t="s">
        <v>32</v>
      </c>
      <c r="N8" s="13" t="s">
        <v>52</v>
      </c>
      <c r="O8" s="13" t="s">
        <v>32</v>
      </c>
      <c r="P8" s="13" t="s">
        <v>53</v>
      </c>
      <c r="Q8" s="13" t="s">
        <v>54</v>
      </c>
      <c r="R8" s="13" t="s">
        <v>32</v>
      </c>
      <c r="S8" s="13" t="s">
        <v>32</v>
      </c>
      <c r="T8" s="13" t="s">
        <v>32</v>
      </c>
      <c r="U8" s="13" t="s">
        <v>32</v>
      </c>
      <c r="V8" s="13" t="s">
        <v>32</v>
      </c>
      <c r="W8" s="13" t="s">
        <v>32</v>
      </c>
      <c r="X8" s="13" t="s">
        <v>32</v>
      </c>
      <c r="Y8" s="13" t="s">
        <v>32</v>
      </c>
      <c r="Z8" s="13" t="s">
        <v>32</v>
      </c>
      <c r="AA8" s="13" t="s">
        <v>32</v>
      </c>
      <c r="AB8" s="13" t="s">
        <v>32</v>
      </c>
      <c r="AC8" s="13" t="s">
        <v>32</v>
      </c>
      <c r="AD8" s="13" t="s">
        <v>32</v>
      </c>
      <c r="AE8" s="13" t="s">
        <v>32</v>
      </c>
      <c r="AF8" s="13" t="s">
        <v>32</v>
      </c>
    </row>
    <row r="9" spans="1:32" ht="13.5" customHeight="1">
      <c r="A9" s="13">
        <f t="shared" si="4"/>
        <v>0</v>
      </c>
      <c r="B9" s="14" t="s">
        <v>55</v>
      </c>
      <c r="C9" s="13">
        <f t="shared" si="5"/>
        <v>0</v>
      </c>
      <c r="D9" s="13" t="s">
        <v>32</v>
      </c>
      <c r="E9" s="13" t="s">
        <v>33</v>
      </c>
      <c r="F9" s="13" t="s">
        <v>56</v>
      </c>
      <c r="G9" s="13" t="s">
        <v>32</v>
      </c>
      <c r="H9" s="13" t="s">
        <v>32</v>
      </c>
      <c r="I9" s="13">
        <f t="shared" si="6"/>
        <v>0</v>
      </c>
      <c r="J9" s="13">
        <f t="shared" si="7"/>
        <v>0</v>
      </c>
      <c r="K9" s="13" t="s">
        <v>32</v>
      </c>
      <c r="L9" s="13" t="s">
        <v>32</v>
      </c>
      <c r="M9" s="13" t="s">
        <v>32</v>
      </c>
      <c r="N9" s="13" t="s">
        <v>52</v>
      </c>
      <c r="O9" s="13" t="s">
        <v>32</v>
      </c>
      <c r="P9" s="13" t="s">
        <v>53</v>
      </c>
      <c r="Q9" s="13" t="s">
        <v>57</v>
      </c>
      <c r="R9" s="13" t="s">
        <v>32</v>
      </c>
      <c r="S9" s="13" t="s">
        <v>32</v>
      </c>
      <c r="T9" s="13" t="s">
        <v>32</v>
      </c>
      <c r="U9" s="13" t="s">
        <v>32</v>
      </c>
      <c r="V9" s="13" t="s">
        <v>32</v>
      </c>
      <c r="W9" s="13" t="s">
        <v>32</v>
      </c>
      <c r="X9" s="13" t="s">
        <v>32</v>
      </c>
      <c r="Y9" s="13" t="s">
        <v>32</v>
      </c>
      <c r="Z9" s="13" t="s">
        <v>32</v>
      </c>
      <c r="AA9" s="13" t="s">
        <v>32</v>
      </c>
      <c r="AB9" s="13" t="s">
        <v>32</v>
      </c>
      <c r="AC9" s="13" t="s">
        <v>32</v>
      </c>
      <c r="AD9" s="13" t="s">
        <v>32</v>
      </c>
      <c r="AE9" s="13" t="s">
        <v>32</v>
      </c>
      <c r="AF9" s="13" t="s">
        <v>32</v>
      </c>
    </row>
    <row r="10" spans="1:32" ht="13.5" customHeight="1">
      <c r="A10" s="13">
        <f t="shared" si="4"/>
        <v>0</v>
      </c>
      <c r="B10" s="14" t="s">
        <v>55</v>
      </c>
      <c r="C10" s="13">
        <f t="shared" si="5"/>
        <v>0</v>
      </c>
      <c r="D10" s="13" t="s">
        <v>32</v>
      </c>
      <c r="E10" s="13" t="s">
        <v>33</v>
      </c>
      <c r="F10" s="13" t="s">
        <v>32</v>
      </c>
      <c r="G10" s="13" t="s">
        <v>32</v>
      </c>
      <c r="H10" s="13" t="s">
        <v>32</v>
      </c>
      <c r="I10" s="13">
        <f t="shared" si="6"/>
        <v>0</v>
      </c>
      <c r="J10" s="13">
        <f t="shared" si="7"/>
        <v>0</v>
      </c>
      <c r="K10" s="13" t="s">
        <v>32</v>
      </c>
      <c r="L10" s="13" t="s">
        <v>32</v>
      </c>
      <c r="M10" s="13" t="s">
        <v>32</v>
      </c>
      <c r="N10" s="13" t="s">
        <v>58</v>
      </c>
      <c r="O10" s="13" t="s">
        <v>32</v>
      </c>
      <c r="P10" s="13" t="s">
        <v>53</v>
      </c>
      <c r="Q10" s="13" t="s">
        <v>59</v>
      </c>
      <c r="R10" s="13" t="s">
        <v>32</v>
      </c>
      <c r="S10" s="13" t="s">
        <v>32</v>
      </c>
      <c r="T10" s="13" t="s">
        <v>32</v>
      </c>
      <c r="U10" s="13" t="s">
        <v>32</v>
      </c>
      <c r="V10" s="13" t="s">
        <v>32</v>
      </c>
      <c r="W10" s="13" t="s">
        <v>32</v>
      </c>
      <c r="X10" s="13" t="s">
        <v>32</v>
      </c>
      <c r="Y10" s="13" t="s">
        <v>32</v>
      </c>
      <c r="Z10" s="13" t="s">
        <v>32</v>
      </c>
      <c r="AA10" s="13" t="s">
        <v>32</v>
      </c>
      <c r="AB10" s="13" t="s">
        <v>32</v>
      </c>
      <c r="AC10" s="13" t="s">
        <v>32</v>
      </c>
      <c r="AD10" s="13" t="s">
        <v>32</v>
      </c>
      <c r="AE10" s="13" t="s">
        <v>32</v>
      </c>
      <c r="AF10" s="13" t="s">
        <v>32</v>
      </c>
    </row>
    <row r="11" spans="1:32" s="16" customFormat="1" ht="13.5" customHeight="1">
      <c r="A11" s="15"/>
      <c r="B11" s="15"/>
      <c r="C11" s="15"/>
      <c r="D11" s="15"/>
      <c r="E11" s="15"/>
      <c r="F11" s="15"/>
      <c r="G11" s="15"/>
      <c r="H11" s="15"/>
      <c r="I11" s="15"/>
      <c r="J11" s="15"/>
      <c r="K11" s="15"/>
      <c r="L11" s="15"/>
      <c r="M11" s="15"/>
      <c r="N11" s="15"/>
      <c r="O11" s="15"/>
      <c r="P11" s="15" t="s">
        <v>60</v>
      </c>
      <c r="Q11" s="15"/>
      <c r="R11" s="15"/>
      <c r="S11" s="15"/>
      <c r="T11" s="15"/>
      <c r="U11" s="15"/>
      <c r="V11" s="15"/>
      <c r="W11" s="15"/>
      <c r="X11" s="15"/>
      <c r="Y11" s="15"/>
      <c r="Z11" s="15"/>
      <c r="AA11" s="15"/>
      <c r="AB11" s="15"/>
      <c r="AC11" s="15"/>
      <c r="AD11" s="15"/>
      <c r="AE11" s="15"/>
      <c r="AF1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xl/worksheets/sheet2.xml><?xml version="1.0" encoding="utf-8"?>
<worksheet xmlns="http://schemas.openxmlformats.org/spreadsheetml/2006/main" xmlns:r="http://schemas.openxmlformats.org/officeDocument/2006/relationships">
  <dimension ref="A1:AF26"/>
  <sheetViews>
    <sheetView workbookViewId="0" topLeftCell="A1">
      <selection activeCell="A1" sqref="A1"/>
    </sheetView>
  </sheetViews>
  <sheetFormatPr defaultColWidth="9.140625" defaultRowHeight="12.75"/>
  <cols>
    <col min="1" max="1" width="35.7109375" style="0" customWidth="1"/>
    <col min="2" max="2" width="8.421875" style="0" customWidth="1"/>
    <col min="3" max="3" width="64.57421875" style="0" customWidth="1"/>
    <col min="4" max="4" width="11.8515625" style="0" customWidth="1"/>
    <col min="5" max="5" width="26.421875" style="0" customWidth="1"/>
    <col min="6" max="6" width="18.7109375" style="0" customWidth="1"/>
    <col min="7" max="7" width="30.421875" style="0" customWidth="1"/>
    <col min="8" max="8" width="19.28125" style="0" customWidth="1"/>
    <col min="9" max="9" width="43.7109375" style="0" customWidth="1"/>
    <col min="10" max="10" width="27.00390625" style="0" customWidth="1"/>
    <col min="11" max="11" width="21.57421875" style="0" customWidth="1"/>
    <col min="12" max="12" width="27.00390625" style="0" customWidth="1"/>
    <col min="13" max="13" width="13.28125" style="0" customWidth="1"/>
    <col min="14" max="14" width="29.00390625" style="0" customWidth="1"/>
    <col min="15" max="15" width="22.851562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f>SUBSTITUTE(CONCATENATE(D2,E2)," ","")</f>
        <v>0</v>
      </c>
      <c r="B2" s="6" t="s">
        <v>32</v>
      </c>
      <c r="C2" s="5">
        <f>CONCATENATE(IF(D2="","",CONCATENATE(D2,"_ ")),E2,". Details")</f>
        <v>0</v>
      </c>
      <c r="D2" s="6" t="s">
        <v>32</v>
      </c>
      <c r="E2" s="6" t="s">
        <v>61</v>
      </c>
      <c r="F2" s="6" t="s">
        <v>32</v>
      </c>
      <c r="G2" s="6" t="s">
        <v>32</v>
      </c>
      <c r="H2" s="6" t="s">
        <v>32</v>
      </c>
      <c r="I2" s="6" t="s">
        <v>32</v>
      </c>
      <c r="J2" s="6" t="s">
        <v>32</v>
      </c>
      <c r="K2" s="6" t="s">
        <v>32</v>
      </c>
      <c r="L2" s="6" t="s">
        <v>32</v>
      </c>
      <c r="M2" s="6" t="s">
        <v>32</v>
      </c>
      <c r="N2" s="6" t="s">
        <v>32</v>
      </c>
      <c r="O2" s="6" t="s">
        <v>32</v>
      </c>
      <c r="P2" s="6" t="s">
        <v>34</v>
      </c>
      <c r="Q2" s="6" t="s">
        <v>62</v>
      </c>
      <c r="R2" s="6" t="s">
        <v>32</v>
      </c>
      <c r="S2" s="6" t="s">
        <v>32</v>
      </c>
      <c r="T2" s="6" t="s">
        <v>32</v>
      </c>
      <c r="U2" s="6" t="s">
        <v>32</v>
      </c>
      <c r="V2" s="6" t="s">
        <v>32</v>
      </c>
      <c r="W2" s="6" t="s">
        <v>32</v>
      </c>
      <c r="X2" s="6" t="s">
        <v>32</v>
      </c>
      <c r="Y2" s="6" t="s">
        <v>32</v>
      </c>
      <c r="Z2" s="6" t="s">
        <v>32</v>
      </c>
      <c r="AA2" s="6" t="s">
        <v>32</v>
      </c>
      <c r="AB2" s="6" t="s">
        <v>32</v>
      </c>
      <c r="AC2" s="6" t="s">
        <v>32</v>
      </c>
      <c r="AD2" s="6" t="s">
        <v>32</v>
      </c>
      <c r="AE2" s="6" t="s">
        <v>32</v>
      </c>
      <c r="AF2" s="6" t="s">
        <v>32</v>
      </c>
    </row>
    <row r="3" spans="1:32" ht="13.5" customHeight="1">
      <c r="A3" s="7">
        <f aca="true" t="shared" si="0" ref="A3:A7">SUBSTITUTE(CONCATENATE(F3,G3,IF(H3="Identifier","ID",IF(AND(H3="Text",OR(F3&lt;&gt;"",G3&lt;&gt;"")),"",H3)),IF(AND(J3&lt;&gt;"Text",H3&lt;&gt;J3,NOT(AND(H3="URI",J3="Identifier")),NOT(AND(H3="UUID",J3="Identifier"))),IF(J3="Identifier","ID",J3),""))," ","")</f>
        <v>0</v>
      </c>
      <c r="B3" s="8" t="s">
        <v>43</v>
      </c>
      <c r="C3" s="9">
        <f aca="true" t="shared" si="1" ref="C3:C7">CONCATENATE(IF(D3="","",CONCATENATE(D3,"_ ")),E3,". ",IF(F3="","",CONCATENATE(F3,"_ ")),I3,IF(OR(F3&lt;&gt;"",I3&lt;&gt;J3),CONCATENATE(". ",J3),""))</f>
        <v>0</v>
      </c>
      <c r="D3" s="10" t="s">
        <v>32</v>
      </c>
      <c r="E3" s="10" t="s">
        <v>61</v>
      </c>
      <c r="F3" s="10" t="s">
        <v>32</v>
      </c>
      <c r="G3" s="10" t="s">
        <v>32</v>
      </c>
      <c r="H3" s="10" t="s">
        <v>38</v>
      </c>
      <c r="I3" s="11">
        <f aca="true" t="shared" si="2" ref="I3:I7">IF(G3&lt;&gt;"",CONCATENATE(G3," ",H3),H3)</f>
        <v>0</v>
      </c>
      <c r="J3" s="10" t="s">
        <v>38</v>
      </c>
      <c r="K3" s="10" t="s">
        <v>32</v>
      </c>
      <c r="L3" s="9">
        <f aca="true" t="shared" si="3" ref="L3:L7">IF(K3&lt;&gt;"",CONCATENATE(K3,"_ ",J3,". Type"),CONCATENATE(J3,". Type"))</f>
        <v>0</v>
      </c>
      <c r="M3" s="9" t="s">
        <v>32</v>
      </c>
      <c r="N3" s="9" t="s">
        <v>32</v>
      </c>
      <c r="O3" s="10" t="s">
        <v>32</v>
      </c>
      <c r="P3" s="9" t="s">
        <v>39</v>
      </c>
      <c r="Q3" s="10" t="s">
        <v>63</v>
      </c>
      <c r="R3" s="10" t="s">
        <v>32</v>
      </c>
      <c r="S3" s="10" t="s">
        <v>32</v>
      </c>
      <c r="T3" s="10" t="s">
        <v>32</v>
      </c>
      <c r="U3" s="10" t="s">
        <v>32</v>
      </c>
      <c r="V3" s="10" t="s">
        <v>32</v>
      </c>
      <c r="W3" s="10" t="s">
        <v>32</v>
      </c>
      <c r="X3" s="10" t="s">
        <v>32</v>
      </c>
      <c r="Y3" s="10" t="s">
        <v>32</v>
      </c>
      <c r="Z3" s="10" t="s">
        <v>32</v>
      </c>
      <c r="AA3" s="10" t="s">
        <v>32</v>
      </c>
      <c r="AB3" s="10" t="s">
        <v>32</v>
      </c>
      <c r="AC3" s="10" t="s">
        <v>32</v>
      </c>
      <c r="AD3" s="10" t="s">
        <v>32</v>
      </c>
      <c r="AE3" s="10" t="s">
        <v>32</v>
      </c>
      <c r="AF3" s="12" t="s">
        <v>32</v>
      </c>
    </row>
    <row r="4" spans="1:32" ht="13.5" customHeight="1">
      <c r="A4" s="7">
        <f t="shared" si="0"/>
        <v>0</v>
      </c>
      <c r="B4" s="8" t="s">
        <v>36</v>
      </c>
      <c r="C4" s="9">
        <f t="shared" si="1"/>
        <v>0</v>
      </c>
      <c r="D4" s="10" t="s">
        <v>32</v>
      </c>
      <c r="E4" s="10" t="s">
        <v>61</v>
      </c>
      <c r="F4" s="10" t="s">
        <v>32</v>
      </c>
      <c r="G4" s="10" t="s">
        <v>64</v>
      </c>
      <c r="H4" s="10" t="s">
        <v>46</v>
      </c>
      <c r="I4" s="11">
        <f t="shared" si="2"/>
        <v>0</v>
      </c>
      <c r="J4" s="10" t="s">
        <v>46</v>
      </c>
      <c r="K4" s="10" t="s">
        <v>32</v>
      </c>
      <c r="L4" s="9">
        <f t="shared" si="3"/>
        <v>0</v>
      </c>
      <c r="M4" s="9" t="s">
        <v>32</v>
      </c>
      <c r="N4" s="9" t="s">
        <v>32</v>
      </c>
      <c r="O4" s="10" t="s">
        <v>32</v>
      </c>
      <c r="P4" s="9" t="s">
        <v>39</v>
      </c>
      <c r="Q4" s="10" t="s">
        <v>65</v>
      </c>
      <c r="R4" s="10" t="s">
        <v>32</v>
      </c>
      <c r="S4" s="10" t="s">
        <v>32</v>
      </c>
      <c r="T4" s="10" t="s">
        <v>32</v>
      </c>
      <c r="U4" s="10" t="s">
        <v>32</v>
      </c>
      <c r="V4" s="10" t="s">
        <v>32</v>
      </c>
      <c r="W4" s="10" t="s">
        <v>32</v>
      </c>
      <c r="X4" s="10" t="s">
        <v>32</v>
      </c>
      <c r="Y4" s="10" t="s">
        <v>32</v>
      </c>
      <c r="Z4" s="10" t="s">
        <v>32</v>
      </c>
      <c r="AA4" s="10" t="s">
        <v>32</v>
      </c>
      <c r="AB4" s="10" t="s">
        <v>32</v>
      </c>
      <c r="AC4" s="10" t="s">
        <v>32</v>
      </c>
      <c r="AD4" s="10" t="s">
        <v>32</v>
      </c>
      <c r="AE4" s="10" t="s">
        <v>32</v>
      </c>
      <c r="AF4" s="12" t="s">
        <v>32</v>
      </c>
    </row>
    <row r="5" spans="1:32" ht="13.5" customHeight="1">
      <c r="A5" s="7">
        <f t="shared" si="0"/>
        <v>0</v>
      </c>
      <c r="B5" s="8" t="s">
        <v>36</v>
      </c>
      <c r="C5" s="9">
        <f t="shared" si="1"/>
        <v>0</v>
      </c>
      <c r="D5" s="10" t="s">
        <v>32</v>
      </c>
      <c r="E5" s="10" t="s">
        <v>61</v>
      </c>
      <c r="F5" s="10" t="s">
        <v>32</v>
      </c>
      <c r="G5" s="10" t="s">
        <v>66</v>
      </c>
      <c r="H5" s="10" t="s">
        <v>46</v>
      </c>
      <c r="I5" s="11">
        <f t="shared" si="2"/>
        <v>0</v>
      </c>
      <c r="J5" s="10" t="s">
        <v>46</v>
      </c>
      <c r="K5" s="10" t="s">
        <v>32</v>
      </c>
      <c r="L5" s="9">
        <f t="shared" si="3"/>
        <v>0</v>
      </c>
      <c r="M5" s="9" t="s">
        <v>32</v>
      </c>
      <c r="N5" s="9" t="s">
        <v>32</v>
      </c>
      <c r="O5" s="10" t="s">
        <v>32</v>
      </c>
      <c r="P5" s="9" t="s">
        <v>39</v>
      </c>
      <c r="Q5" s="10" t="s">
        <v>67</v>
      </c>
      <c r="R5" s="10" t="s">
        <v>32</v>
      </c>
      <c r="S5" s="10" t="s">
        <v>32</v>
      </c>
      <c r="T5" s="10" t="s">
        <v>32</v>
      </c>
      <c r="U5" s="10" t="s">
        <v>32</v>
      </c>
      <c r="V5" s="10" t="s">
        <v>32</v>
      </c>
      <c r="W5" s="10" t="s">
        <v>32</v>
      </c>
      <c r="X5" s="10" t="s">
        <v>32</v>
      </c>
      <c r="Y5" s="10" t="s">
        <v>32</v>
      </c>
      <c r="Z5" s="10" t="s">
        <v>32</v>
      </c>
      <c r="AA5" s="10" t="s">
        <v>32</v>
      </c>
      <c r="AB5" s="10" t="s">
        <v>32</v>
      </c>
      <c r="AC5" s="10" t="s">
        <v>32</v>
      </c>
      <c r="AD5" s="10" t="s">
        <v>32</v>
      </c>
      <c r="AE5" s="10" t="s">
        <v>32</v>
      </c>
      <c r="AF5" s="12" t="s">
        <v>32</v>
      </c>
    </row>
    <row r="6" spans="1:32" ht="13.5" customHeight="1">
      <c r="A6" s="7">
        <f t="shared" si="0"/>
        <v>0</v>
      </c>
      <c r="B6" s="8" t="s">
        <v>36</v>
      </c>
      <c r="C6" s="9">
        <f t="shared" si="1"/>
        <v>0</v>
      </c>
      <c r="D6" s="10" t="s">
        <v>32</v>
      </c>
      <c r="E6" s="10" t="s">
        <v>61</v>
      </c>
      <c r="F6" s="10" t="s">
        <v>32</v>
      </c>
      <c r="G6" s="10" t="s">
        <v>32</v>
      </c>
      <c r="H6" s="10" t="s">
        <v>68</v>
      </c>
      <c r="I6" s="11">
        <f t="shared" si="2"/>
        <v>0</v>
      </c>
      <c r="J6" s="10" t="s">
        <v>69</v>
      </c>
      <c r="K6" s="10" t="s">
        <v>32</v>
      </c>
      <c r="L6" s="9">
        <f t="shared" si="3"/>
        <v>0</v>
      </c>
      <c r="M6" s="9" t="s">
        <v>32</v>
      </c>
      <c r="N6" s="9" t="s">
        <v>32</v>
      </c>
      <c r="O6" s="10" t="s">
        <v>32</v>
      </c>
      <c r="P6" s="9" t="s">
        <v>39</v>
      </c>
      <c r="Q6" s="10" t="s">
        <v>70</v>
      </c>
      <c r="R6" s="10" t="s">
        <v>32</v>
      </c>
      <c r="S6" s="10" t="s">
        <v>32</v>
      </c>
      <c r="T6" s="10" t="s">
        <v>32</v>
      </c>
      <c r="U6" s="10" t="s">
        <v>32</v>
      </c>
      <c r="V6" s="10" t="s">
        <v>32</v>
      </c>
      <c r="W6" s="10" t="s">
        <v>32</v>
      </c>
      <c r="X6" s="10" t="s">
        <v>32</v>
      </c>
      <c r="Y6" s="10" t="s">
        <v>32</v>
      </c>
      <c r="Z6" s="10" t="s">
        <v>32</v>
      </c>
      <c r="AA6" s="10" t="s">
        <v>32</v>
      </c>
      <c r="AB6" s="10" t="s">
        <v>32</v>
      </c>
      <c r="AC6" s="10" t="s">
        <v>32</v>
      </c>
      <c r="AD6" s="10" t="s">
        <v>32</v>
      </c>
      <c r="AE6" s="10" t="s">
        <v>32</v>
      </c>
      <c r="AF6" s="12" t="s">
        <v>32</v>
      </c>
    </row>
    <row r="7" spans="1:32" ht="13.5" customHeight="1">
      <c r="A7" s="7">
        <f t="shared" si="0"/>
        <v>0</v>
      </c>
      <c r="B7" s="8" t="s">
        <v>36</v>
      </c>
      <c r="C7" s="9">
        <f t="shared" si="1"/>
        <v>0</v>
      </c>
      <c r="D7" s="10" t="s">
        <v>32</v>
      </c>
      <c r="E7" s="10" t="s">
        <v>61</v>
      </c>
      <c r="F7" s="10" t="s">
        <v>32</v>
      </c>
      <c r="G7" s="10" t="s">
        <v>32</v>
      </c>
      <c r="H7" s="10" t="s">
        <v>71</v>
      </c>
      <c r="I7" s="11">
        <f t="shared" si="2"/>
        <v>0</v>
      </c>
      <c r="J7" s="10" t="s">
        <v>69</v>
      </c>
      <c r="K7" s="10" t="s">
        <v>32</v>
      </c>
      <c r="L7" s="9">
        <f t="shared" si="3"/>
        <v>0</v>
      </c>
      <c r="M7" s="9" t="s">
        <v>32</v>
      </c>
      <c r="N7" s="9" t="s">
        <v>32</v>
      </c>
      <c r="O7" s="10" t="s">
        <v>32</v>
      </c>
      <c r="P7" s="9" t="s">
        <v>39</v>
      </c>
      <c r="Q7" s="10" t="s">
        <v>72</v>
      </c>
      <c r="R7" s="10" t="s">
        <v>32</v>
      </c>
      <c r="S7" s="10" t="s">
        <v>32</v>
      </c>
      <c r="T7" s="10" t="s">
        <v>32</v>
      </c>
      <c r="U7" s="10" t="s">
        <v>32</v>
      </c>
      <c r="V7" s="10" t="s">
        <v>32</v>
      </c>
      <c r="W7" s="10" t="s">
        <v>32</v>
      </c>
      <c r="X7" s="10" t="s">
        <v>32</v>
      </c>
      <c r="Y7" s="10" t="s">
        <v>32</v>
      </c>
      <c r="Z7" s="10" t="s">
        <v>32</v>
      </c>
      <c r="AA7" s="10" t="s">
        <v>32</v>
      </c>
      <c r="AB7" s="10" t="s">
        <v>32</v>
      </c>
      <c r="AC7" s="10" t="s">
        <v>32</v>
      </c>
      <c r="AD7" s="10" t="s">
        <v>32</v>
      </c>
      <c r="AE7" s="10" t="s">
        <v>32</v>
      </c>
      <c r="AF7" s="12" t="s">
        <v>32</v>
      </c>
    </row>
    <row r="8" spans="1:32" ht="13.5" customHeight="1">
      <c r="A8" s="5">
        <f>SUBSTITUTE(CONCATENATE(D8,E8)," ","")</f>
        <v>0</v>
      </c>
      <c r="B8" s="6" t="s">
        <v>32</v>
      </c>
      <c r="C8" s="5">
        <f>CONCATENATE(IF(D8="","",CONCATENATE(D8,"_ ")),E8,". Details")</f>
        <v>0</v>
      </c>
      <c r="D8" s="6" t="s">
        <v>32</v>
      </c>
      <c r="E8" s="6" t="s">
        <v>52</v>
      </c>
      <c r="F8" s="6" t="s">
        <v>32</v>
      </c>
      <c r="G8" s="6" t="s">
        <v>32</v>
      </c>
      <c r="H8" s="6" t="s">
        <v>32</v>
      </c>
      <c r="I8" s="6" t="s">
        <v>32</v>
      </c>
      <c r="J8" s="6" t="s">
        <v>32</v>
      </c>
      <c r="K8" s="6" t="s">
        <v>32</v>
      </c>
      <c r="L8" s="6" t="s">
        <v>32</v>
      </c>
      <c r="M8" s="6" t="s">
        <v>32</v>
      </c>
      <c r="N8" s="6" t="s">
        <v>32</v>
      </c>
      <c r="O8" s="6" t="s">
        <v>32</v>
      </c>
      <c r="P8" s="6" t="s">
        <v>34</v>
      </c>
      <c r="Q8" s="6" t="s">
        <v>73</v>
      </c>
      <c r="R8" s="6" t="s">
        <v>32</v>
      </c>
      <c r="S8" s="6" t="s">
        <v>32</v>
      </c>
      <c r="T8" s="6" t="s">
        <v>32</v>
      </c>
      <c r="U8" s="6" t="s">
        <v>32</v>
      </c>
      <c r="V8" s="6" t="s">
        <v>32</v>
      </c>
      <c r="W8" s="6" t="s">
        <v>32</v>
      </c>
      <c r="X8" s="6" t="s">
        <v>32</v>
      </c>
      <c r="Y8" s="6" t="s">
        <v>32</v>
      </c>
      <c r="Z8" s="6" t="s">
        <v>32</v>
      </c>
      <c r="AA8" s="6" t="s">
        <v>32</v>
      </c>
      <c r="AB8" s="6" t="s">
        <v>32</v>
      </c>
      <c r="AC8" s="6" t="s">
        <v>32</v>
      </c>
      <c r="AD8" s="6" t="s">
        <v>32</v>
      </c>
      <c r="AE8" s="6" t="s">
        <v>32</v>
      </c>
      <c r="AF8" s="6" t="s">
        <v>32</v>
      </c>
    </row>
    <row r="9" spans="1:32" ht="13.5" customHeight="1">
      <c r="A9" s="7">
        <f>SUBSTITUTE(CONCATENATE(F9,G9,IF(H9="Identifier","ID",IF(AND(H9="Text",OR(F9&lt;&gt;"",G9&lt;&gt;"")),"",H9)),IF(AND(J9&lt;&gt;"Text",H9&lt;&gt;J9,NOT(AND(H9="URI",J9="Identifier")),NOT(AND(H9="UUID",J9="Identifier"))),IF(J9="Identifier","ID",J9),""))," ","")</f>
        <v>0</v>
      </c>
      <c r="B9" s="8" t="s">
        <v>55</v>
      </c>
      <c r="C9" s="9">
        <f>CONCATENATE(IF(D9="","",CONCATENATE(D9,"_ ")),E9,". ",IF(F9="","",CONCATENATE(F9,"_ ")),I9,IF(OR(F9&lt;&gt;"",I9&lt;&gt;J9),CONCATENATE(". ",J9),""))</f>
        <v>0</v>
      </c>
      <c r="D9" s="10" t="s">
        <v>32</v>
      </c>
      <c r="E9" s="10" t="s">
        <v>52</v>
      </c>
      <c r="F9" s="10" t="s">
        <v>32</v>
      </c>
      <c r="G9" s="10" t="s">
        <v>32</v>
      </c>
      <c r="H9" s="10" t="s">
        <v>38</v>
      </c>
      <c r="I9" s="11">
        <f>IF(G9&lt;&gt;"",CONCATENATE(G9," ",H9),H9)</f>
        <v>0</v>
      </c>
      <c r="J9" s="10" t="s">
        <v>38</v>
      </c>
      <c r="K9" s="10" t="s">
        <v>32</v>
      </c>
      <c r="L9" s="9">
        <f>IF(K9&lt;&gt;"",CONCATENATE(K9,"_ ",J9,". Type"),CONCATENATE(J9,". Type"))</f>
        <v>0</v>
      </c>
      <c r="M9" s="9" t="s">
        <v>32</v>
      </c>
      <c r="N9" s="9" t="s">
        <v>32</v>
      </c>
      <c r="O9" s="10" t="s">
        <v>32</v>
      </c>
      <c r="P9" s="9" t="s">
        <v>39</v>
      </c>
      <c r="Q9" s="10" t="s">
        <v>74</v>
      </c>
      <c r="R9" s="10" t="s">
        <v>32</v>
      </c>
      <c r="S9" s="10" t="s">
        <v>32</v>
      </c>
      <c r="T9" s="10" t="s">
        <v>32</v>
      </c>
      <c r="U9" s="10" t="s">
        <v>32</v>
      </c>
      <c r="V9" s="10" t="s">
        <v>32</v>
      </c>
      <c r="W9" s="10" t="s">
        <v>32</v>
      </c>
      <c r="X9" s="10" t="s">
        <v>32</v>
      </c>
      <c r="Y9" s="10" t="s">
        <v>32</v>
      </c>
      <c r="Z9" s="10" t="s">
        <v>32</v>
      </c>
      <c r="AA9" s="10" t="s">
        <v>32</v>
      </c>
      <c r="AB9" s="10" t="s">
        <v>32</v>
      </c>
      <c r="AC9" s="10" t="s">
        <v>32</v>
      </c>
      <c r="AD9" s="10" t="s">
        <v>32</v>
      </c>
      <c r="AE9" s="10" t="s">
        <v>32</v>
      </c>
      <c r="AF9" s="12" t="s">
        <v>32</v>
      </c>
    </row>
    <row r="10" spans="1:32" ht="13.5" customHeight="1">
      <c r="A10" s="5">
        <f>SUBSTITUTE(CONCATENATE(D10,E10)," ","")</f>
        <v>0</v>
      </c>
      <c r="B10" s="6" t="s">
        <v>32</v>
      </c>
      <c r="C10" s="5">
        <f>CONCATENATE(IF(D10="","",CONCATENATE(D10,"_ ")),E10,". Details")</f>
        <v>0</v>
      </c>
      <c r="D10" s="6" t="s">
        <v>32</v>
      </c>
      <c r="E10" s="6" t="s">
        <v>58</v>
      </c>
      <c r="F10" s="6" t="s">
        <v>32</v>
      </c>
      <c r="G10" s="6" t="s">
        <v>32</v>
      </c>
      <c r="H10" s="6" t="s">
        <v>32</v>
      </c>
      <c r="I10" s="6" t="s">
        <v>32</v>
      </c>
      <c r="J10" s="6" t="s">
        <v>32</v>
      </c>
      <c r="K10" s="6" t="s">
        <v>32</v>
      </c>
      <c r="L10" s="6" t="s">
        <v>32</v>
      </c>
      <c r="M10" s="6" t="s">
        <v>32</v>
      </c>
      <c r="N10" s="6" t="s">
        <v>32</v>
      </c>
      <c r="O10" s="6" t="s">
        <v>32</v>
      </c>
      <c r="P10" s="6" t="s">
        <v>34</v>
      </c>
      <c r="Q10" s="6" t="s">
        <v>59</v>
      </c>
      <c r="R10" s="6" t="s">
        <v>32</v>
      </c>
      <c r="S10" s="6" t="s">
        <v>32</v>
      </c>
      <c r="T10" s="6" t="s">
        <v>32</v>
      </c>
      <c r="U10" s="6" t="s">
        <v>32</v>
      </c>
      <c r="V10" s="6" t="s">
        <v>32</v>
      </c>
      <c r="W10" s="6" t="s">
        <v>32</v>
      </c>
      <c r="X10" s="6" t="s">
        <v>32</v>
      </c>
      <c r="Y10" s="6" t="s">
        <v>32</v>
      </c>
      <c r="Z10" s="6" t="s">
        <v>32</v>
      </c>
      <c r="AA10" s="6" t="s">
        <v>32</v>
      </c>
      <c r="AB10" s="6" t="s">
        <v>32</v>
      </c>
      <c r="AC10" s="6" t="s">
        <v>32</v>
      </c>
      <c r="AD10" s="6" t="s">
        <v>32</v>
      </c>
      <c r="AE10" s="6" t="s">
        <v>32</v>
      </c>
      <c r="AF10" s="6" t="s">
        <v>32</v>
      </c>
    </row>
    <row r="11" spans="1:32" ht="13.5" customHeight="1">
      <c r="A11" s="7">
        <f aca="true" t="shared" si="4" ref="A11:A21">SUBSTITUTE(CONCATENATE(F11,G11,IF(H11="Identifier","ID",IF(AND(H11="Text",OR(F11&lt;&gt;"",G11&lt;&gt;"")),"",H11)),IF(AND(J11&lt;&gt;"Text",H11&lt;&gt;J11,NOT(AND(H11="URI",J11="Identifier")),NOT(AND(H11="UUID",J11="Identifier"))),IF(J11="Identifier","ID",J11),""))," ","")</f>
        <v>0</v>
      </c>
      <c r="B11" s="8" t="s">
        <v>36</v>
      </c>
      <c r="C11" s="9">
        <f aca="true" t="shared" si="5" ref="C11:C21">CONCATENATE(IF(D11="","",CONCATENATE(D11,"_ ")),E11,". ",IF(F11="","",CONCATENATE(F11,"_ ")),I11,IF(OR(F11&lt;&gt;"",I11&lt;&gt;J11),CONCATENATE(". ",J11),""))</f>
        <v>0</v>
      </c>
      <c r="D11" s="10" t="s">
        <v>32</v>
      </c>
      <c r="E11" s="10" t="s">
        <v>58</v>
      </c>
      <c r="F11" s="10" t="s">
        <v>32</v>
      </c>
      <c r="G11" s="10" t="s">
        <v>32</v>
      </c>
      <c r="H11" s="10" t="s">
        <v>38</v>
      </c>
      <c r="I11" s="11">
        <f aca="true" t="shared" si="6" ref="I11:I21">IF(G11&lt;&gt;"",CONCATENATE(G11," ",H11),H11)</f>
        <v>0</v>
      </c>
      <c r="J11" s="10" t="s">
        <v>38</v>
      </c>
      <c r="K11" s="10" t="s">
        <v>32</v>
      </c>
      <c r="L11" s="9">
        <f aca="true" t="shared" si="7" ref="L11:L21">IF(K11&lt;&gt;"",CONCATENATE(K11,"_ ",J11,". Type"),CONCATENATE(J11,". Type"))</f>
        <v>0</v>
      </c>
      <c r="M11" s="9" t="s">
        <v>32</v>
      </c>
      <c r="N11" s="9" t="s">
        <v>32</v>
      </c>
      <c r="O11" s="10" t="s">
        <v>32</v>
      </c>
      <c r="P11" s="9" t="s">
        <v>39</v>
      </c>
      <c r="Q11" s="10" t="s">
        <v>75</v>
      </c>
      <c r="R11" s="10" t="s">
        <v>32</v>
      </c>
      <c r="S11" s="10" t="s">
        <v>32</v>
      </c>
      <c r="T11" s="10" t="s">
        <v>32</v>
      </c>
      <c r="U11" s="10" t="s">
        <v>32</v>
      </c>
      <c r="V11" s="10" t="s">
        <v>32</v>
      </c>
      <c r="W11" s="10" t="s">
        <v>32</v>
      </c>
      <c r="X11" s="10" t="s">
        <v>32</v>
      </c>
      <c r="Y11" s="10" t="s">
        <v>32</v>
      </c>
      <c r="Z11" s="10" t="s">
        <v>32</v>
      </c>
      <c r="AA11" s="10" t="s">
        <v>32</v>
      </c>
      <c r="AB11" s="10" t="s">
        <v>32</v>
      </c>
      <c r="AC11" s="10" t="s">
        <v>32</v>
      </c>
      <c r="AD11" s="10" t="s">
        <v>32</v>
      </c>
      <c r="AE11" s="10" t="s">
        <v>32</v>
      </c>
      <c r="AF11" s="12" t="s">
        <v>32</v>
      </c>
    </row>
    <row r="12" spans="1:32" ht="13.5" customHeight="1">
      <c r="A12" s="7">
        <f t="shared" si="4"/>
        <v>0</v>
      </c>
      <c r="B12" s="8" t="s">
        <v>36</v>
      </c>
      <c r="C12" s="9">
        <f t="shared" si="5"/>
        <v>0</v>
      </c>
      <c r="D12" s="10" t="s">
        <v>32</v>
      </c>
      <c r="E12" s="10" t="s">
        <v>58</v>
      </c>
      <c r="F12" s="10" t="s">
        <v>32</v>
      </c>
      <c r="G12" s="10" t="s">
        <v>76</v>
      </c>
      <c r="H12" s="10" t="s">
        <v>77</v>
      </c>
      <c r="I12" s="11">
        <f t="shared" si="6"/>
        <v>0</v>
      </c>
      <c r="J12" s="10" t="s">
        <v>77</v>
      </c>
      <c r="K12" s="10" t="s">
        <v>32</v>
      </c>
      <c r="L12" s="9">
        <f t="shared" si="7"/>
        <v>0</v>
      </c>
      <c r="M12" s="9" t="s">
        <v>32</v>
      </c>
      <c r="N12" s="9" t="s">
        <v>32</v>
      </c>
      <c r="O12" s="10" t="s">
        <v>32</v>
      </c>
      <c r="P12" s="9" t="s">
        <v>39</v>
      </c>
      <c r="Q12" s="10" t="s">
        <v>78</v>
      </c>
      <c r="R12" s="10" t="s">
        <v>32</v>
      </c>
      <c r="S12" s="10" t="s">
        <v>32</v>
      </c>
      <c r="T12" s="10" t="s">
        <v>32</v>
      </c>
      <c r="U12" s="10" t="s">
        <v>32</v>
      </c>
      <c r="V12" s="10" t="s">
        <v>32</v>
      </c>
      <c r="W12" s="10" t="s">
        <v>32</v>
      </c>
      <c r="X12" s="10" t="s">
        <v>32</v>
      </c>
      <c r="Y12" s="10" t="s">
        <v>32</v>
      </c>
      <c r="Z12" s="10" t="s">
        <v>32</v>
      </c>
      <c r="AA12" s="10" t="s">
        <v>32</v>
      </c>
      <c r="AB12" s="10" t="s">
        <v>32</v>
      </c>
      <c r="AC12" s="10" t="s">
        <v>32</v>
      </c>
      <c r="AD12" s="10" t="s">
        <v>32</v>
      </c>
      <c r="AE12" s="10" t="s">
        <v>32</v>
      </c>
      <c r="AF12" s="12" t="s">
        <v>32</v>
      </c>
    </row>
    <row r="13" spans="1:32" ht="13.5" customHeight="1">
      <c r="A13" s="7">
        <f t="shared" si="4"/>
        <v>0</v>
      </c>
      <c r="B13" s="8" t="s">
        <v>36</v>
      </c>
      <c r="C13" s="9">
        <f t="shared" si="5"/>
        <v>0</v>
      </c>
      <c r="D13" s="10" t="s">
        <v>32</v>
      </c>
      <c r="E13" s="10" t="s">
        <v>58</v>
      </c>
      <c r="F13" s="10" t="s">
        <v>32</v>
      </c>
      <c r="G13" s="10" t="s">
        <v>41</v>
      </c>
      <c r="H13" s="10" t="s">
        <v>38</v>
      </c>
      <c r="I13" s="11">
        <f t="shared" si="6"/>
        <v>0</v>
      </c>
      <c r="J13" s="10" t="s">
        <v>38</v>
      </c>
      <c r="K13" s="10" t="s">
        <v>32</v>
      </c>
      <c r="L13" s="9">
        <f t="shared" si="7"/>
        <v>0</v>
      </c>
      <c r="M13" s="9" t="s">
        <v>32</v>
      </c>
      <c r="N13" s="9" t="s">
        <v>32</v>
      </c>
      <c r="O13" s="10" t="s">
        <v>32</v>
      </c>
      <c r="P13" s="9" t="s">
        <v>39</v>
      </c>
      <c r="Q13" s="10" t="s">
        <v>79</v>
      </c>
      <c r="R13" s="10" t="s">
        <v>32</v>
      </c>
      <c r="S13" s="10" t="s">
        <v>32</v>
      </c>
      <c r="T13" s="10" t="s">
        <v>32</v>
      </c>
      <c r="U13" s="10" t="s">
        <v>32</v>
      </c>
      <c r="V13" s="10" t="s">
        <v>32</v>
      </c>
      <c r="W13" s="10" t="s">
        <v>32</v>
      </c>
      <c r="X13" s="10" t="s">
        <v>32</v>
      </c>
      <c r="Y13" s="10" t="s">
        <v>32</v>
      </c>
      <c r="Z13" s="10" t="s">
        <v>32</v>
      </c>
      <c r="AA13" s="10" t="s">
        <v>32</v>
      </c>
      <c r="AB13" s="10" t="s">
        <v>32</v>
      </c>
      <c r="AC13" s="10" t="s">
        <v>32</v>
      </c>
      <c r="AD13" s="10" t="s">
        <v>32</v>
      </c>
      <c r="AE13" s="10" t="s">
        <v>32</v>
      </c>
      <c r="AF13" s="12" t="s">
        <v>32</v>
      </c>
    </row>
    <row r="14" spans="1:32" ht="13.5" customHeight="1">
      <c r="A14" s="7">
        <f t="shared" si="4"/>
        <v>0</v>
      </c>
      <c r="B14" s="8" t="s">
        <v>36</v>
      </c>
      <c r="C14" s="9">
        <f t="shared" si="5"/>
        <v>0</v>
      </c>
      <c r="D14" s="10" t="s">
        <v>32</v>
      </c>
      <c r="E14" s="10" t="s">
        <v>58</v>
      </c>
      <c r="F14" s="10" t="s">
        <v>32</v>
      </c>
      <c r="G14" s="10" t="s">
        <v>80</v>
      </c>
      <c r="H14" s="10" t="s">
        <v>38</v>
      </c>
      <c r="I14" s="11">
        <f t="shared" si="6"/>
        <v>0</v>
      </c>
      <c r="J14" s="10" t="s">
        <v>38</v>
      </c>
      <c r="K14" s="10" t="s">
        <v>32</v>
      </c>
      <c r="L14" s="9">
        <f t="shared" si="7"/>
        <v>0</v>
      </c>
      <c r="M14" s="9" t="s">
        <v>32</v>
      </c>
      <c r="N14" s="9" t="s">
        <v>32</v>
      </c>
      <c r="O14" s="10" t="s">
        <v>32</v>
      </c>
      <c r="P14" s="9" t="s">
        <v>39</v>
      </c>
      <c r="Q14" s="10" t="s">
        <v>81</v>
      </c>
      <c r="R14" s="10" t="s">
        <v>32</v>
      </c>
      <c r="S14" s="10" t="s">
        <v>32</v>
      </c>
      <c r="T14" s="10" t="s">
        <v>32</v>
      </c>
      <c r="U14" s="10" t="s">
        <v>32</v>
      </c>
      <c r="V14" s="10" t="s">
        <v>32</v>
      </c>
      <c r="W14" s="10" t="s">
        <v>32</v>
      </c>
      <c r="X14" s="10" t="s">
        <v>32</v>
      </c>
      <c r="Y14" s="10" t="s">
        <v>32</v>
      </c>
      <c r="Z14" s="10" t="s">
        <v>32</v>
      </c>
      <c r="AA14" s="10" t="s">
        <v>32</v>
      </c>
      <c r="AB14" s="10" t="s">
        <v>32</v>
      </c>
      <c r="AC14" s="10" t="s">
        <v>32</v>
      </c>
      <c r="AD14" s="10" t="s">
        <v>32</v>
      </c>
      <c r="AE14" s="10" t="s">
        <v>32</v>
      </c>
      <c r="AF14" s="12" t="s">
        <v>32</v>
      </c>
    </row>
    <row r="15" spans="1:32" ht="13.5" customHeight="1">
      <c r="A15" s="7">
        <f t="shared" si="4"/>
        <v>0</v>
      </c>
      <c r="B15" s="8" t="s">
        <v>36</v>
      </c>
      <c r="C15" s="9">
        <f t="shared" si="5"/>
        <v>0</v>
      </c>
      <c r="D15" s="10" t="s">
        <v>32</v>
      </c>
      <c r="E15" s="10" t="s">
        <v>58</v>
      </c>
      <c r="F15" s="10" t="s">
        <v>32</v>
      </c>
      <c r="G15" s="10" t="s">
        <v>82</v>
      </c>
      <c r="H15" s="10" t="s">
        <v>38</v>
      </c>
      <c r="I15" s="11">
        <f t="shared" si="6"/>
        <v>0</v>
      </c>
      <c r="J15" s="10" t="s">
        <v>38</v>
      </c>
      <c r="K15" s="10" t="s">
        <v>32</v>
      </c>
      <c r="L15" s="9">
        <f t="shared" si="7"/>
        <v>0</v>
      </c>
      <c r="M15" s="9" t="s">
        <v>32</v>
      </c>
      <c r="N15" s="9" t="s">
        <v>32</v>
      </c>
      <c r="O15" s="10" t="s">
        <v>32</v>
      </c>
      <c r="P15" s="9" t="s">
        <v>39</v>
      </c>
      <c r="Q15" s="10" t="s">
        <v>83</v>
      </c>
      <c r="R15" s="10" t="s">
        <v>32</v>
      </c>
      <c r="S15" s="10" t="s">
        <v>32</v>
      </c>
      <c r="T15" s="10" t="s">
        <v>32</v>
      </c>
      <c r="U15" s="10" t="s">
        <v>32</v>
      </c>
      <c r="V15" s="10" t="s">
        <v>32</v>
      </c>
      <c r="W15" s="10" t="s">
        <v>32</v>
      </c>
      <c r="X15" s="10" t="s">
        <v>32</v>
      </c>
      <c r="Y15" s="10" t="s">
        <v>32</v>
      </c>
      <c r="Z15" s="10" t="s">
        <v>32</v>
      </c>
      <c r="AA15" s="10" t="s">
        <v>32</v>
      </c>
      <c r="AB15" s="10" t="s">
        <v>32</v>
      </c>
      <c r="AC15" s="10" t="s">
        <v>32</v>
      </c>
      <c r="AD15" s="10" t="s">
        <v>32</v>
      </c>
      <c r="AE15" s="10" t="s">
        <v>32</v>
      </c>
      <c r="AF15" s="12" t="s">
        <v>32</v>
      </c>
    </row>
    <row r="16" spans="1:32" ht="13.5" customHeight="1">
      <c r="A16" s="7">
        <f t="shared" si="4"/>
        <v>0</v>
      </c>
      <c r="B16" s="8" t="s">
        <v>36</v>
      </c>
      <c r="C16" s="9">
        <f t="shared" si="5"/>
        <v>0</v>
      </c>
      <c r="D16" s="10" t="s">
        <v>32</v>
      </c>
      <c r="E16" s="10" t="s">
        <v>58</v>
      </c>
      <c r="F16" s="10" t="s">
        <v>32</v>
      </c>
      <c r="G16" s="10" t="s">
        <v>84</v>
      </c>
      <c r="H16" s="10" t="s">
        <v>38</v>
      </c>
      <c r="I16" s="11">
        <f t="shared" si="6"/>
        <v>0</v>
      </c>
      <c r="J16" s="10" t="s">
        <v>38</v>
      </c>
      <c r="K16" s="10" t="s">
        <v>32</v>
      </c>
      <c r="L16" s="9">
        <f t="shared" si="7"/>
        <v>0</v>
      </c>
      <c r="M16" s="9" t="s">
        <v>32</v>
      </c>
      <c r="N16" s="9" t="s">
        <v>32</v>
      </c>
      <c r="O16" s="10" t="s">
        <v>32</v>
      </c>
      <c r="P16" s="9" t="s">
        <v>39</v>
      </c>
      <c r="Q16" s="10" t="s">
        <v>85</v>
      </c>
      <c r="R16" s="10" t="s">
        <v>32</v>
      </c>
      <c r="S16" s="10" t="s">
        <v>32</v>
      </c>
      <c r="T16" s="10" t="s">
        <v>32</v>
      </c>
      <c r="U16" s="10" t="s">
        <v>32</v>
      </c>
      <c r="V16" s="10" t="s">
        <v>32</v>
      </c>
      <c r="W16" s="10" t="s">
        <v>32</v>
      </c>
      <c r="X16" s="10" t="s">
        <v>32</v>
      </c>
      <c r="Y16" s="10" t="s">
        <v>32</v>
      </c>
      <c r="Z16" s="10" t="s">
        <v>32</v>
      </c>
      <c r="AA16" s="10" t="s">
        <v>32</v>
      </c>
      <c r="AB16" s="10" t="s">
        <v>32</v>
      </c>
      <c r="AC16" s="10" t="s">
        <v>32</v>
      </c>
      <c r="AD16" s="10" t="s">
        <v>32</v>
      </c>
      <c r="AE16" s="10" t="s">
        <v>32</v>
      </c>
      <c r="AF16" s="12" t="s">
        <v>32</v>
      </c>
    </row>
    <row r="17" spans="1:32" ht="13.5" customHeight="1">
      <c r="A17" s="7">
        <f t="shared" si="4"/>
        <v>0</v>
      </c>
      <c r="B17" s="8" t="s">
        <v>36</v>
      </c>
      <c r="C17" s="9">
        <f t="shared" si="5"/>
        <v>0</v>
      </c>
      <c r="D17" s="10" t="s">
        <v>32</v>
      </c>
      <c r="E17" s="10" t="s">
        <v>58</v>
      </c>
      <c r="F17" s="10" t="s">
        <v>32</v>
      </c>
      <c r="G17" s="10" t="s">
        <v>86</v>
      </c>
      <c r="H17" s="10" t="s">
        <v>38</v>
      </c>
      <c r="I17" s="11">
        <f t="shared" si="6"/>
        <v>0</v>
      </c>
      <c r="J17" s="10" t="s">
        <v>38</v>
      </c>
      <c r="K17" s="10" t="s">
        <v>32</v>
      </c>
      <c r="L17" s="9">
        <f t="shared" si="7"/>
        <v>0</v>
      </c>
      <c r="M17" s="9" t="s">
        <v>32</v>
      </c>
      <c r="N17" s="9" t="s">
        <v>32</v>
      </c>
      <c r="O17" s="10" t="s">
        <v>32</v>
      </c>
      <c r="P17" s="9" t="s">
        <v>39</v>
      </c>
      <c r="Q17" s="10" t="s">
        <v>87</v>
      </c>
      <c r="R17" s="10" t="s">
        <v>32</v>
      </c>
      <c r="S17" s="10" t="s">
        <v>32</v>
      </c>
      <c r="T17" s="10" t="s">
        <v>32</v>
      </c>
      <c r="U17" s="10" t="s">
        <v>32</v>
      </c>
      <c r="V17" s="10" t="s">
        <v>32</v>
      </c>
      <c r="W17" s="10" t="s">
        <v>32</v>
      </c>
      <c r="X17" s="10" t="s">
        <v>32</v>
      </c>
      <c r="Y17" s="10" t="s">
        <v>32</v>
      </c>
      <c r="Z17" s="10" t="s">
        <v>32</v>
      </c>
      <c r="AA17" s="10" t="s">
        <v>32</v>
      </c>
      <c r="AB17" s="10" t="s">
        <v>32</v>
      </c>
      <c r="AC17" s="10" t="s">
        <v>32</v>
      </c>
      <c r="AD17" s="10" t="s">
        <v>32</v>
      </c>
      <c r="AE17" s="10" t="s">
        <v>32</v>
      </c>
      <c r="AF17" s="12" t="s">
        <v>32</v>
      </c>
    </row>
    <row r="18" spans="1:32" ht="13.5" customHeight="1">
      <c r="A18" s="7">
        <f t="shared" si="4"/>
        <v>0</v>
      </c>
      <c r="B18" s="8" t="s">
        <v>36</v>
      </c>
      <c r="C18" s="9">
        <f t="shared" si="5"/>
        <v>0</v>
      </c>
      <c r="D18" s="10" t="s">
        <v>32</v>
      </c>
      <c r="E18" s="10" t="s">
        <v>58</v>
      </c>
      <c r="F18" s="10" t="s">
        <v>32</v>
      </c>
      <c r="G18" s="10" t="s">
        <v>88</v>
      </c>
      <c r="H18" s="10" t="s">
        <v>49</v>
      </c>
      <c r="I18" s="11">
        <f t="shared" si="6"/>
        <v>0</v>
      </c>
      <c r="J18" s="10" t="s">
        <v>49</v>
      </c>
      <c r="K18" s="10" t="s">
        <v>32</v>
      </c>
      <c r="L18" s="9">
        <f t="shared" si="7"/>
        <v>0</v>
      </c>
      <c r="M18" s="9" t="s">
        <v>32</v>
      </c>
      <c r="N18" s="9" t="s">
        <v>32</v>
      </c>
      <c r="O18" s="10" t="s">
        <v>32</v>
      </c>
      <c r="P18" s="9" t="s">
        <v>39</v>
      </c>
      <c r="Q18" s="10" t="s">
        <v>89</v>
      </c>
      <c r="R18" s="10" t="s">
        <v>32</v>
      </c>
      <c r="S18" s="10" t="s">
        <v>32</v>
      </c>
      <c r="T18" s="10" t="s">
        <v>32</v>
      </c>
      <c r="U18" s="10" t="s">
        <v>32</v>
      </c>
      <c r="V18" s="10" t="s">
        <v>32</v>
      </c>
      <c r="W18" s="10" t="s">
        <v>32</v>
      </c>
      <c r="X18" s="10" t="s">
        <v>32</v>
      </c>
      <c r="Y18" s="10" t="s">
        <v>32</v>
      </c>
      <c r="Z18" s="10" t="s">
        <v>32</v>
      </c>
      <c r="AA18" s="10" t="s">
        <v>32</v>
      </c>
      <c r="AB18" s="10" t="s">
        <v>32</v>
      </c>
      <c r="AC18" s="10" t="s">
        <v>32</v>
      </c>
      <c r="AD18" s="10" t="s">
        <v>32</v>
      </c>
      <c r="AE18" s="10" t="s">
        <v>32</v>
      </c>
      <c r="AF18" s="12" t="s">
        <v>32</v>
      </c>
    </row>
    <row r="19" spans="1:32" ht="13.5" customHeight="1">
      <c r="A19" s="7">
        <f t="shared" si="4"/>
        <v>0</v>
      </c>
      <c r="B19" s="8" t="s">
        <v>36</v>
      </c>
      <c r="C19" s="9">
        <f t="shared" si="5"/>
        <v>0</v>
      </c>
      <c r="D19" s="10" t="s">
        <v>32</v>
      </c>
      <c r="E19" s="10" t="s">
        <v>58</v>
      </c>
      <c r="F19" s="10" t="s">
        <v>32</v>
      </c>
      <c r="G19" s="10" t="s">
        <v>88</v>
      </c>
      <c r="H19" s="10" t="s">
        <v>90</v>
      </c>
      <c r="I19" s="11">
        <f t="shared" si="6"/>
        <v>0</v>
      </c>
      <c r="J19" s="10" t="s">
        <v>69</v>
      </c>
      <c r="K19" s="10" t="s">
        <v>32</v>
      </c>
      <c r="L19" s="9">
        <f t="shared" si="7"/>
        <v>0</v>
      </c>
      <c r="M19" s="9" t="s">
        <v>32</v>
      </c>
      <c r="N19" s="9" t="s">
        <v>32</v>
      </c>
      <c r="O19" s="10" t="s">
        <v>32</v>
      </c>
      <c r="P19" s="9" t="s">
        <v>39</v>
      </c>
      <c r="Q19" s="10" t="s">
        <v>91</v>
      </c>
      <c r="R19" s="10" t="s">
        <v>32</v>
      </c>
      <c r="S19" s="10" t="s">
        <v>32</v>
      </c>
      <c r="T19" s="10" t="s">
        <v>32</v>
      </c>
      <c r="U19" s="10" t="s">
        <v>32</v>
      </c>
      <c r="V19" s="10" t="s">
        <v>32</v>
      </c>
      <c r="W19" s="10" t="s">
        <v>32</v>
      </c>
      <c r="X19" s="10" t="s">
        <v>32</v>
      </c>
      <c r="Y19" s="10" t="s">
        <v>32</v>
      </c>
      <c r="Z19" s="10" t="s">
        <v>32</v>
      </c>
      <c r="AA19" s="10" t="s">
        <v>32</v>
      </c>
      <c r="AB19" s="10" t="s">
        <v>32</v>
      </c>
      <c r="AC19" s="10" t="s">
        <v>32</v>
      </c>
      <c r="AD19" s="10" t="s">
        <v>32</v>
      </c>
      <c r="AE19" s="10" t="s">
        <v>32</v>
      </c>
      <c r="AF19" s="12" t="s">
        <v>32</v>
      </c>
    </row>
    <row r="20" spans="1:32" ht="13.5" customHeight="1">
      <c r="A20" s="7">
        <f t="shared" si="4"/>
        <v>0</v>
      </c>
      <c r="B20" s="8" t="s">
        <v>36</v>
      </c>
      <c r="C20" s="9">
        <f t="shared" si="5"/>
        <v>0</v>
      </c>
      <c r="D20" s="10" t="s">
        <v>32</v>
      </c>
      <c r="E20" s="10" t="s">
        <v>58</v>
      </c>
      <c r="F20" s="10" t="s">
        <v>32</v>
      </c>
      <c r="G20" s="10" t="s">
        <v>92</v>
      </c>
      <c r="H20" s="10" t="s">
        <v>93</v>
      </c>
      <c r="I20" s="11">
        <f t="shared" si="6"/>
        <v>0</v>
      </c>
      <c r="J20" s="10" t="s">
        <v>69</v>
      </c>
      <c r="K20" s="10" t="s">
        <v>32</v>
      </c>
      <c r="L20" s="9">
        <f t="shared" si="7"/>
        <v>0</v>
      </c>
      <c r="M20" s="9" t="s">
        <v>32</v>
      </c>
      <c r="N20" s="9" t="s">
        <v>32</v>
      </c>
      <c r="O20" s="10" t="s">
        <v>32</v>
      </c>
      <c r="P20" s="9" t="s">
        <v>39</v>
      </c>
      <c r="Q20" s="10" t="s">
        <v>94</v>
      </c>
      <c r="R20" s="10" t="s">
        <v>32</v>
      </c>
      <c r="S20" s="10" t="s">
        <v>32</v>
      </c>
      <c r="T20" s="10" t="s">
        <v>32</v>
      </c>
      <c r="U20" s="10" t="s">
        <v>32</v>
      </c>
      <c r="V20" s="10" t="s">
        <v>32</v>
      </c>
      <c r="W20" s="10" t="s">
        <v>32</v>
      </c>
      <c r="X20" s="10" t="s">
        <v>32</v>
      </c>
      <c r="Y20" s="10" t="s">
        <v>32</v>
      </c>
      <c r="Z20" s="10" t="s">
        <v>32</v>
      </c>
      <c r="AA20" s="10" t="s">
        <v>32</v>
      </c>
      <c r="AB20" s="10" t="s">
        <v>32</v>
      </c>
      <c r="AC20" s="10" t="s">
        <v>32</v>
      </c>
      <c r="AD20" s="10" t="s">
        <v>32</v>
      </c>
      <c r="AE20" s="10" t="s">
        <v>32</v>
      </c>
      <c r="AF20" s="12" t="s">
        <v>32</v>
      </c>
    </row>
    <row r="21" spans="1:32" ht="13.5" customHeight="1">
      <c r="A21" s="7">
        <f t="shared" si="4"/>
        <v>0</v>
      </c>
      <c r="B21" s="8" t="s">
        <v>36</v>
      </c>
      <c r="C21" s="9">
        <f t="shared" si="5"/>
        <v>0</v>
      </c>
      <c r="D21" s="10" t="s">
        <v>32</v>
      </c>
      <c r="E21" s="10" t="s">
        <v>58</v>
      </c>
      <c r="F21" s="10" t="s">
        <v>32</v>
      </c>
      <c r="G21" s="10" t="s">
        <v>92</v>
      </c>
      <c r="H21" s="10" t="s">
        <v>95</v>
      </c>
      <c r="I21" s="11">
        <f t="shared" si="6"/>
        <v>0</v>
      </c>
      <c r="J21" s="10" t="s">
        <v>69</v>
      </c>
      <c r="K21" s="10" t="s">
        <v>32</v>
      </c>
      <c r="L21" s="9">
        <f t="shared" si="7"/>
        <v>0</v>
      </c>
      <c r="M21" s="9" t="s">
        <v>32</v>
      </c>
      <c r="N21" s="9" t="s">
        <v>32</v>
      </c>
      <c r="O21" s="10" t="s">
        <v>32</v>
      </c>
      <c r="P21" s="9" t="s">
        <v>39</v>
      </c>
      <c r="Q21" s="10" t="s">
        <v>96</v>
      </c>
      <c r="R21" s="10" t="s">
        <v>32</v>
      </c>
      <c r="S21" s="10" t="s">
        <v>32</v>
      </c>
      <c r="T21" s="10" t="s">
        <v>32</v>
      </c>
      <c r="U21" s="10" t="s">
        <v>32</v>
      </c>
      <c r="V21" s="10" t="s">
        <v>32</v>
      </c>
      <c r="W21" s="10" t="s">
        <v>32</v>
      </c>
      <c r="X21" s="10" t="s">
        <v>32</v>
      </c>
      <c r="Y21" s="10" t="s">
        <v>32</v>
      </c>
      <c r="Z21" s="10" t="s">
        <v>32</v>
      </c>
      <c r="AA21" s="10" t="s">
        <v>32</v>
      </c>
      <c r="AB21" s="10" t="s">
        <v>32</v>
      </c>
      <c r="AC21" s="10" t="s">
        <v>32</v>
      </c>
      <c r="AD21" s="10" t="s">
        <v>32</v>
      </c>
      <c r="AE21" s="10" t="s">
        <v>32</v>
      </c>
      <c r="AF21" s="12" t="s">
        <v>32</v>
      </c>
    </row>
    <row r="22" spans="1:32" ht="13.5" customHeight="1">
      <c r="A22" s="13">
        <f aca="true" t="shared" si="8" ref="A22:A25">SUBSTITUTE(SUBSTITUTE(CONCATENATE(F22,IF(I22="Identifier","ID",I22))," ",""),"_","")</f>
        <v>0</v>
      </c>
      <c r="B22" s="14" t="s">
        <v>36</v>
      </c>
      <c r="C22" s="13">
        <f aca="true" t="shared" si="9" ref="C22:C25">CONCATENATE(IF(D22="","",CONCATENATE(D22,"_ ")),E22,". ",IF(F22="","",CONCATENATE(F22,"_ ")),I22,IF(F22="","",CONCATENATE(". ",J22)))</f>
        <v>0</v>
      </c>
      <c r="D22" s="13" t="s">
        <v>32</v>
      </c>
      <c r="E22" s="13" t="s">
        <v>58</v>
      </c>
      <c r="F22" s="13" t="s">
        <v>97</v>
      </c>
      <c r="G22" s="13" t="s">
        <v>32</v>
      </c>
      <c r="H22" s="13" t="s">
        <v>32</v>
      </c>
      <c r="I22" s="13">
        <f aca="true" t="shared" si="10" ref="I22:I25">CONCATENATE(IF(M22="","",CONCATENATE(M22,"_ ")),N22)</f>
        <v>0</v>
      </c>
      <c r="J22" s="13">
        <f aca="true" t="shared" si="11" ref="J22:J25">I22</f>
        <v>0</v>
      </c>
      <c r="K22" s="13" t="s">
        <v>32</v>
      </c>
      <c r="L22" s="13" t="s">
        <v>32</v>
      </c>
      <c r="M22" s="13" t="s">
        <v>32</v>
      </c>
      <c r="N22" s="13" t="s">
        <v>61</v>
      </c>
      <c r="O22" s="13" t="s">
        <v>32</v>
      </c>
      <c r="P22" s="13" t="s">
        <v>53</v>
      </c>
      <c r="Q22" s="13" t="s">
        <v>98</v>
      </c>
      <c r="R22" s="13" t="s">
        <v>32</v>
      </c>
      <c r="S22" s="13" t="s">
        <v>32</v>
      </c>
      <c r="T22" s="13" t="s">
        <v>32</v>
      </c>
      <c r="U22" s="13" t="s">
        <v>32</v>
      </c>
      <c r="V22" s="13" t="s">
        <v>32</v>
      </c>
      <c r="W22" s="13" t="s">
        <v>32</v>
      </c>
      <c r="X22" s="13" t="s">
        <v>32</v>
      </c>
      <c r="Y22" s="13" t="s">
        <v>32</v>
      </c>
      <c r="Z22" s="13" t="s">
        <v>32</v>
      </c>
      <c r="AA22" s="13" t="s">
        <v>32</v>
      </c>
      <c r="AB22" s="13" t="s">
        <v>32</v>
      </c>
      <c r="AC22" s="13" t="s">
        <v>32</v>
      </c>
      <c r="AD22" s="13" t="s">
        <v>32</v>
      </c>
      <c r="AE22" s="13" t="s">
        <v>32</v>
      </c>
      <c r="AF22" s="13" t="s">
        <v>32</v>
      </c>
    </row>
    <row r="23" spans="1:32" ht="13.5" customHeight="1">
      <c r="A23" s="13">
        <f t="shared" si="8"/>
        <v>0</v>
      </c>
      <c r="B23" s="14" t="s">
        <v>36</v>
      </c>
      <c r="C23" s="13">
        <f t="shared" si="9"/>
        <v>0</v>
      </c>
      <c r="D23" s="13" t="s">
        <v>32</v>
      </c>
      <c r="E23" s="13" t="s">
        <v>58</v>
      </c>
      <c r="F23" s="13" t="s">
        <v>99</v>
      </c>
      <c r="G23" s="13" t="s">
        <v>32</v>
      </c>
      <c r="H23" s="13" t="s">
        <v>32</v>
      </c>
      <c r="I23" s="13">
        <f t="shared" si="10"/>
        <v>0</v>
      </c>
      <c r="J23" s="13">
        <f t="shared" si="11"/>
        <v>0</v>
      </c>
      <c r="K23" s="13" t="s">
        <v>32</v>
      </c>
      <c r="L23" s="13" t="s">
        <v>32</v>
      </c>
      <c r="M23" s="13" t="s">
        <v>32</v>
      </c>
      <c r="N23" s="13" t="s">
        <v>61</v>
      </c>
      <c r="O23" s="13" t="s">
        <v>32</v>
      </c>
      <c r="P23" s="13" t="s">
        <v>53</v>
      </c>
      <c r="Q23" s="13" t="s">
        <v>100</v>
      </c>
      <c r="R23" s="13" t="s">
        <v>32</v>
      </c>
      <c r="S23" s="13" t="s">
        <v>32</v>
      </c>
      <c r="T23" s="13" t="s">
        <v>32</v>
      </c>
      <c r="U23" s="13" t="s">
        <v>32</v>
      </c>
      <c r="V23" s="13" t="s">
        <v>32</v>
      </c>
      <c r="W23" s="13" t="s">
        <v>32</v>
      </c>
      <c r="X23" s="13" t="s">
        <v>32</v>
      </c>
      <c r="Y23" s="13" t="s">
        <v>32</v>
      </c>
      <c r="Z23" s="13" t="s">
        <v>32</v>
      </c>
      <c r="AA23" s="13" t="s">
        <v>32</v>
      </c>
      <c r="AB23" s="13" t="s">
        <v>32</v>
      </c>
      <c r="AC23" s="13" t="s">
        <v>32</v>
      </c>
      <c r="AD23" s="13" t="s">
        <v>32</v>
      </c>
      <c r="AE23" s="13" t="s">
        <v>32</v>
      </c>
      <c r="AF23" s="13" t="s">
        <v>32</v>
      </c>
    </row>
    <row r="24" spans="1:32" ht="13.5" customHeight="1">
      <c r="A24" s="13">
        <f t="shared" si="8"/>
        <v>0</v>
      </c>
      <c r="B24" s="14" t="s">
        <v>101</v>
      </c>
      <c r="C24" s="13">
        <f t="shared" si="9"/>
        <v>0</v>
      </c>
      <c r="D24" s="13" t="s">
        <v>32</v>
      </c>
      <c r="E24" s="13" t="s">
        <v>58</v>
      </c>
      <c r="F24" s="13" t="s">
        <v>102</v>
      </c>
      <c r="G24" s="13" t="s">
        <v>32</v>
      </c>
      <c r="H24" s="13" t="s">
        <v>32</v>
      </c>
      <c r="I24" s="13">
        <f t="shared" si="10"/>
        <v>0</v>
      </c>
      <c r="J24" s="13">
        <f t="shared" si="11"/>
        <v>0</v>
      </c>
      <c r="K24" s="13" t="s">
        <v>32</v>
      </c>
      <c r="L24" s="13" t="s">
        <v>32</v>
      </c>
      <c r="M24" s="13" t="s">
        <v>32</v>
      </c>
      <c r="N24" s="13" t="s">
        <v>61</v>
      </c>
      <c r="O24" s="13" t="s">
        <v>32</v>
      </c>
      <c r="P24" s="13" t="s">
        <v>53</v>
      </c>
      <c r="Q24" s="13" t="s">
        <v>62</v>
      </c>
      <c r="R24" s="13" t="s">
        <v>32</v>
      </c>
      <c r="S24" s="13" t="s">
        <v>32</v>
      </c>
      <c r="T24" s="13" t="s">
        <v>32</v>
      </c>
      <c r="U24" s="13" t="s">
        <v>32</v>
      </c>
      <c r="V24" s="13" t="s">
        <v>32</v>
      </c>
      <c r="W24" s="13" t="s">
        <v>32</v>
      </c>
      <c r="X24" s="13" t="s">
        <v>32</v>
      </c>
      <c r="Y24" s="13" t="s">
        <v>32</v>
      </c>
      <c r="Z24" s="13" t="s">
        <v>32</v>
      </c>
      <c r="AA24" s="13" t="s">
        <v>32</v>
      </c>
      <c r="AB24" s="13" t="s">
        <v>32</v>
      </c>
      <c r="AC24" s="13" t="s">
        <v>32</v>
      </c>
      <c r="AD24" s="13" t="s">
        <v>32</v>
      </c>
      <c r="AE24" s="13" t="s">
        <v>32</v>
      </c>
      <c r="AF24" s="13" t="s">
        <v>32</v>
      </c>
    </row>
    <row r="25" spans="1:32" ht="13.5" customHeight="1">
      <c r="A25" s="13">
        <f t="shared" si="8"/>
        <v>0</v>
      </c>
      <c r="B25" s="14" t="s">
        <v>36</v>
      </c>
      <c r="C25" s="13">
        <f t="shared" si="9"/>
        <v>0</v>
      </c>
      <c r="D25" s="13" t="s">
        <v>32</v>
      </c>
      <c r="E25" s="13" t="s">
        <v>58</v>
      </c>
      <c r="F25" s="13" t="s">
        <v>58</v>
      </c>
      <c r="G25" s="13" t="s">
        <v>32</v>
      </c>
      <c r="H25" s="13" t="s">
        <v>32</v>
      </c>
      <c r="I25" s="13">
        <f t="shared" si="10"/>
        <v>0</v>
      </c>
      <c r="J25" s="13">
        <f t="shared" si="11"/>
        <v>0</v>
      </c>
      <c r="K25" s="13" t="s">
        <v>32</v>
      </c>
      <c r="L25" s="13" t="s">
        <v>32</v>
      </c>
      <c r="M25" s="13" t="s">
        <v>32</v>
      </c>
      <c r="N25" s="13" t="s">
        <v>61</v>
      </c>
      <c r="O25" s="13" t="s">
        <v>32</v>
      </c>
      <c r="P25" s="13" t="s">
        <v>53</v>
      </c>
      <c r="Q25" s="13" t="s">
        <v>103</v>
      </c>
      <c r="R25" s="13" t="s">
        <v>32</v>
      </c>
      <c r="S25" s="13" t="s">
        <v>32</v>
      </c>
      <c r="T25" s="13" t="s">
        <v>32</v>
      </c>
      <c r="U25" s="13" t="s">
        <v>32</v>
      </c>
      <c r="V25" s="13" t="s">
        <v>32</v>
      </c>
      <c r="W25" s="13" t="s">
        <v>32</v>
      </c>
      <c r="X25" s="13" t="s">
        <v>32</v>
      </c>
      <c r="Y25" s="13" t="s">
        <v>32</v>
      </c>
      <c r="Z25" s="13" t="s">
        <v>32</v>
      </c>
      <c r="AA25" s="13" t="s">
        <v>32</v>
      </c>
      <c r="AB25" s="13" t="s">
        <v>32</v>
      </c>
      <c r="AC25" s="13" t="s">
        <v>32</v>
      </c>
      <c r="AD25" s="13" t="s">
        <v>32</v>
      </c>
      <c r="AE25" s="13" t="s">
        <v>32</v>
      </c>
      <c r="AF25" s="13" t="s">
        <v>32</v>
      </c>
    </row>
    <row r="26" spans="1:32" s="16" customFormat="1" ht="13.5" customHeight="1">
      <c r="A26" s="15"/>
      <c r="B26" s="15"/>
      <c r="C26" s="15"/>
      <c r="D26" s="15"/>
      <c r="E26" s="15"/>
      <c r="F26" s="15"/>
      <c r="G26" s="15"/>
      <c r="H26" s="15"/>
      <c r="I26" s="15"/>
      <c r="J26" s="15"/>
      <c r="K26" s="15"/>
      <c r="L26" s="15"/>
      <c r="M26" s="15"/>
      <c r="N26" s="15"/>
      <c r="O26" s="15"/>
      <c r="P26" s="15" t="s">
        <v>60</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12141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2015-06-20T13:07:47Z</dcterms:modified>
  <cp:category/>
  <cp:version/>
  <cp:contentType/>
  <cp:contentStatus/>
  <cp:revision>81</cp:revision>
</cp:coreProperties>
</file>