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845" windowHeight="11640" tabRatio="505" activeTab="0"/>
  </bookViews>
  <sheets>
    <sheet name="Common" sheetId="1" r:id="rId1"/>
  </sheets>
  <definedNames>
    <definedName name="_xlnm._FilterDatabase" localSheetId="0" hidden="1">'Common'!$A$1:$AF$1067</definedName>
    <definedName name="BuiltIn_AutoFilter___1">'Common'!#REF!</definedName>
    <definedName name="Excel_BuiltIn_Print_Area_1___0">'Common'!#REF!</definedName>
    <definedName name="Excel_BuiltIn_Print_Titles_1">'Common'!#REF!</definedName>
    <definedName name="Excel_BuiltIn_Print_Titles_1___0">"$Reusable.$#REF!$#REF!:$#REF!$#REF!"</definedName>
    <definedName name="_xlnm.Print_Area" localSheetId="0">'Common'!$A:$O</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List>
</comments>
</file>

<file path=xl/sharedStrings.xml><?xml version="1.0" encoding="utf-8"?>
<sst xmlns="http://schemas.openxmlformats.org/spreadsheetml/2006/main" count="9644" uniqueCount="2936">
  <si>
    <t>Billing Reference. Reminder_ Document Reference. Document Reference</t>
  </si>
  <si>
    <t>Billing Reference. Additional_ Document Reference. Document Reference</t>
  </si>
  <si>
    <t>Card Chip</t>
  </si>
  <si>
    <t>Card Account. Card Chip Code. Code</t>
  </si>
  <si>
    <t>Catalogue Item Specification Update Line. Contractor_ Customer Party. Customer Party</t>
  </si>
  <si>
    <t>Catalogue Item Specification Update Line. Seller_ Supplier Party. Supplier Party</t>
  </si>
  <si>
    <t>The name of the Item Property.</t>
  </si>
  <si>
    <t>Catalogue Line. Contractor_ Customer Party. Customer Party</t>
  </si>
  <si>
    <t>Catalogue Line. Seller_ Supplier Party. Supplier Party</t>
  </si>
  <si>
    <t>Catalogue Line. Warranty_ Party. Party</t>
  </si>
  <si>
    <t>Catalogue Line. Warranty Validity_ Period. Period</t>
  </si>
  <si>
    <t>Catalogue Line. Line Validity_ Period. Period</t>
  </si>
  <si>
    <t>Catalogue Line. Component_ Related Item. Related Item</t>
  </si>
  <si>
    <t>Catalogue Line. Accessory_ Related Item. Related Item</t>
  </si>
  <si>
    <t>Catalogue Line. Required_ Related Item. Related Item</t>
  </si>
  <si>
    <t>Catalogue Line. Replacement_ Related Item. Related Item</t>
  </si>
  <si>
    <t>Catalogue Line. Complementary_ Related Item. Related Item</t>
  </si>
  <si>
    <t>Catalogue Line. Required_ Item Location Quantity. Item Location Quantity</t>
  </si>
  <si>
    <t>Catalogue Line. Pack Level Code. Code</t>
  </si>
  <si>
    <t>Catalogue Request Line. Line Validity_ Period. Period</t>
  </si>
  <si>
    <t>Catalogue Request Line. Required_ Item Location Quantity. Item Location Quantity</t>
  </si>
  <si>
    <t>Application Status</t>
  </si>
  <si>
    <t>Certificate Of Origin Application. Application Status Code. Code</t>
  </si>
  <si>
    <t>Certificate Of Origin Application. Preparation_ Party. Party</t>
  </si>
  <si>
    <t>TradingTerms</t>
  </si>
  <si>
    <t>Associates the item with the party responsible for the its specification.</t>
  </si>
  <si>
    <t>An association to Measurement Dimension.</t>
  </si>
  <si>
    <t>Transport Means. Registration_ Nationality Identifier. Identifier</t>
  </si>
  <si>
    <t>Nationality</t>
  </si>
  <si>
    <t>Nationality of Means of Transport (WCO 175, 178 and 179)</t>
  </si>
  <si>
    <t>Formal identification of the country in which a means of transport is registered.</t>
  </si>
  <si>
    <t>"LIB"</t>
  </si>
  <si>
    <t>Tax Category. Tax Exemption Reason. Text</t>
  </si>
  <si>
    <t>Tax Scheme. Jurisdiction Region_ Address. Address</t>
  </si>
  <si>
    <t>Trading Terms. Applicable_ Address. Address</t>
  </si>
  <si>
    <t>Transport Equipment Type</t>
  </si>
  <si>
    <t>Transport Equipment. Transport Equipment Type Code. Code</t>
  </si>
  <si>
    <t>Transport Equipment. Measurement_ Dimension. Dimension</t>
  </si>
  <si>
    <t>Transport Equipment. Minimum_ Temperature. Temperature</t>
  </si>
  <si>
    <t>Transport Equipment. Maximum_ Temperature. Temperature</t>
  </si>
  <si>
    <t>Transport Equipment. Provider_ Party. Party</t>
  </si>
  <si>
    <t>Transport Equipment. Loading Proof_ Party. Party</t>
  </si>
  <si>
    <t>Transport Equipment. Loading_ Location. Location</t>
  </si>
  <si>
    <t>Transport Event. Reported_ Shipment. Shipment</t>
  </si>
  <si>
    <t>Transport Event. Current_ Status. Status</t>
  </si>
  <si>
    <t>Transport Handling Unit. Handling Unit_ Despatch Line. Despatch Line</t>
  </si>
  <si>
    <t>Transport Handling Unit. Actual_ Package. Package</t>
  </si>
  <si>
    <t>Transport Handling Unit. Received Handling Unit_ Receipt Line. Receipt Line</t>
  </si>
  <si>
    <t>Transport Handling Unit. Measurement_ Dimension. Dimension</t>
  </si>
  <si>
    <t>Transport Handling Unit. Minimum_ Temperature. Temperature</t>
  </si>
  <si>
    <t>Despatch Line. Backorder_ Reason. Text</t>
  </si>
  <si>
    <t>Despatch Line. Outstanding_ Quantity. Quantity</t>
  </si>
  <si>
    <t>Instruction</t>
  </si>
  <si>
    <t>"PO-001" "3333-44-123"</t>
  </si>
  <si>
    <t>Copy</t>
  </si>
  <si>
    <t>made mandatory</t>
  </si>
  <si>
    <t>Document Reference. Issue Date. Date</t>
  </si>
  <si>
    <t>Hazardous Item. UNDG Code. Code</t>
  </si>
  <si>
    <t>UNDG</t>
  </si>
  <si>
    <t>UN Code</t>
  </si>
  <si>
    <t>Emergency</t>
  </si>
  <si>
    <t>EMG code, EMS Page Number</t>
  </si>
  <si>
    <t>Y</t>
  </si>
  <si>
    <t>Document Response. Response</t>
  </si>
  <si>
    <t>Response</t>
  </si>
  <si>
    <t>Document Response. Document Reference</t>
  </si>
  <si>
    <t>Issuer</t>
  </si>
  <si>
    <t>Monetary Total</t>
  </si>
  <si>
    <t>Monetary Total. Line Extension Amount. Amount</t>
  </si>
  <si>
    <t>Exchange Rate. Details</t>
  </si>
  <si>
    <t>Exchange Rate</t>
  </si>
  <si>
    <t>Source</t>
  </si>
  <si>
    <t>Currency</t>
  </si>
  <si>
    <t>Delivery Terms. Allowance Charge</t>
  </si>
  <si>
    <t>Delivery Unit. Details</t>
  </si>
  <si>
    <t>Delivery Unit</t>
  </si>
  <si>
    <t>Delivery Unit. Batch Quantity. Quantity</t>
  </si>
  <si>
    <t>Batch</t>
  </si>
  <si>
    <t>"100 units", "by the dozen"</t>
  </si>
  <si>
    <t>Delivery Unit. Consumer_ Unit. Quantity</t>
  </si>
  <si>
    <t>Delivery Terms. Loss Risk. Text</t>
  </si>
  <si>
    <t>Loss</t>
  </si>
  <si>
    <t>Risk</t>
  </si>
  <si>
    <t>Other</t>
  </si>
  <si>
    <t>Contract. Details</t>
  </si>
  <si>
    <t>Contract</t>
  </si>
  <si>
    <t>Contract. Identifier</t>
  </si>
  <si>
    <t>"CC23"</t>
  </si>
  <si>
    <t>Contract. Issue Date. Date</t>
  </si>
  <si>
    <t>Issue</t>
  </si>
  <si>
    <t>Date</t>
  </si>
  <si>
    <t>Delivery. Actual_ Delivery Date. Date</t>
  </si>
  <si>
    <t>The volume of hazardous goods net of packaging and transport equipment.</t>
  </si>
  <si>
    <t>The total net weight of hazardous goods; the weight of the goods plus packaging.</t>
  </si>
  <si>
    <t>Supplier Party. Despatch_ Contact. Contact</t>
  </si>
  <si>
    <t>Supplier Party. Seller_ Contact. Contact</t>
  </si>
  <si>
    <t>Customer Party. Accounting_ Contact. Contact</t>
  </si>
  <si>
    <t>Customer Party. Buyer_ Contact. Contact</t>
  </si>
  <si>
    <t>Customer Party. Delivery_ Contact. Contact</t>
  </si>
  <si>
    <t>The Payment Means expressed as a code</t>
  </si>
  <si>
    <t>An identifier for the related item.</t>
  </si>
  <si>
    <t>Physical</t>
  </si>
  <si>
    <t>Party. Physical_ Location. Location</t>
  </si>
  <si>
    <t>Allowance Charge. Payment Means</t>
  </si>
  <si>
    <t>Payment Means</t>
  </si>
  <si>
    <t>Attachment. Details</t>
  </si>
  <si>
    <t>"Cnr Aberdeen Road"</t>
  </si>
  <si>
    <t>Address. Building Name. Name</t>
  </si>
  <si>
    <t>Building</t>
  </si>
  <si>
    <t>BuildingName</t>
  </si>
  <si>
    <t>"Plot 421"</t>
  </si>
  <si>
    <t>Address. Building Number. Text</t>
  </si>
  <si>
    <t>Number</t>
  </si>
  <si>
    <t>PremiseNumber</t>
  </si>
  <si>
    <t>"388"</t>
  </si>
  <si>
    <t>Inhouse</t>
  </si>
  <si>
    <t>Mail</t>
  </si>
  <si>
    <t>MailStop</t>
  </si>
  <si>
    <t>Address. Department. Text</t>
  </si>
  <si>
    <t>Department</t>
  </si>
  <si>
    <t>"Accounts Payable"</t>
  </si>
  <si>
    <t>"Electrical Specifications", "Dietary Content"</t>
  </si>
  <si>
    <t>Language. Details</t>
  </si>
  <si>
    <t>Language. Identifier</t>
  </si>
  <si>
    <t>Language. Name</t>
  </si>
  <si>
    <t>Locale</t>
  </si>
  <si>
    <t>Item Comparison. Details</t>
  </si>
  <si>
    <t>Item Comparison</t>
  </si>
  <si>
    <t>Item Comparison. Price. Amount</t>
  </si>
  <si>
    <t>"per unit"</t>
  </si>
  <si>
    <t>Item Identification. Details</t>
  </si>
  <si>
    <t>Item Identification. Identifier</t>
  </si>
  <si>
    <t>"CUST001" "3333-44-123"</t>
  </si>
  <si>
    <t>Item Identification. Physical Attribute</t>
  </si>
  <si>
    <t>Physical Attribute</t>
  </si>
  <si>
    <t>Payment Means. Details</t>
  </si>
  <si>
    <t>Payment Means. Payment Due Date. Date</t>
  </si>
  <si>
    <t>Item. Name</t>
  </si>
  <si>
    <t>“SOUTH AFRICA”</t>
  </si>
  <si>
    <t>Delivery. Details</t>
  </si>
  <si>
    <t>Delivery</t>
  </si>
  <si>
    <t>Scheme</t>
  </si>
  <si>
    <t>Country. Name</t>
  </si>
  <si>
    <t>Catalogue Pricing Update Line. Required_ Item Location Quantity</t>
  </si>
  <si>
    <t>Goods Item. Preference Criterion Code. Code</t>
  </si>
  <si>
    <t>Line Item. Inspection Method Code. Code</t>
  </si>
  <si>
    <t>Location Coordinate. Coordinate System Code. Code</t>
  </si>
  <si>
    <t>Payment Means. Payment Means Code. Code</t>
  </si>
  <si>
    <t>Payment Means. Payment Channel Code. Code</t>
  </si>
  <si>
    <t>Payment Terms. Reference_ Event Code. Code</t>
  </si>
  <si>
    <t>Tax Category. Tax Exemption Reason Code. Code</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</si>
  <si>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</si>
  <si>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Goods Item. Required_ Customs Identifier. Identifier</t>
  </si>
  <si>
    <t>Required</t>
  </si>
  <si>
    <t>Tariff code extensions (WCO ID 255)</t>
  </si>
  <si>
    <t>Customs status of goods (WCO ID 094)</t>
  </si>
  <si>
    <t>Status of goods as identified by customs for regulation purposes.</t>
  </si>
  <si>
    <t>Goods Item. Customs Tariff Quantity. Quantity</t>
  </si>
  <si>
    <t>Transport Handling Unit. Maximum_ Temperature. Temperature</t>
  </si>
  <si>
    <t>Transport Means. Owner_ Party. Party</t>
  </si>
  <si>
    <t>Transportation Service. Transport Service Code. Code</t>
  </si>
  <si>
    <t>Transport Service</t>
  </si>
  <si>
    <t>Tariff Class</t>
  </si>
  <si>
    <t>Transportation Service. Tariff Class Code. Code</t>
  </si>
  <si>
    <t>Freight Rate Class</t>
  </si>
  <si>
    <t>Transportation Service. Freight Rate Class Code. Code</t>
  </si>
  <si>
    <t>MonetaryTotal</t>
  </si>
  <si>
    <t>Monetary Total. Details</t>
  </si>
  <si>
    <t>retail, wholesale, discount, contract</t>
  </si>
  <si>
    <t>Orderable Unit</t>
  </si>
  <si>
    <t>Rate</t>
  </si>
  <si>
    <t>Monetary Total. Tax Exclusive Amount. Amount</t>
  </si>
  <si>
    <t>Catalogue Request Line. Details</t>
  </si>
  <si>
    <t>Catalogue Request Line</t>
  </si>
  <si>
    <t>Catalogue Request Line. Contract Subdivision. Text</t>
  </si>
  <si>
    <t>Catalogue Request Line. Note. Text</t>
  </si>
  <si>
    <t>Catalogue Request Line. Item</t>
  </si>
  <si>
    <t>Credit Account. Details</t>
  </si>
  <si>
    <t>Credit Account</t>
  </si>
  <si>
    <t>Credit Account. Account Identifier. Identifier</t>
  </si>
  <si>
    <t>"Customer Code 29"</t>
  </si>
  <si>
    <t>Credit Note Line. Details</t>
  </si>
  <si>
    <t>Credit Note Line</t>
  </si>
  <si>
    <t>Credit Note Line. Identifier</t>
  </si>
  <si>
    <t>Credit Note Line. Line Extension Amount. Amount</t>
  </si>
  <si>
    <t>Credit Note Line. Tax Point Date. Date</t>
  </si>
  <si>
    <t>Discrepancy</t>
  </si>
  <si>
    <t>Credit Note Line. Billing Reference</t>
  </si>
  <si>
    <t>Credit Note Line. Pricing Reference</t>
  </si>
  <si>
    <t>DocumentReference</t>
  </si>
  <si>
    <t>Credit Note Line. Document Reference</t>
  </si>
  <si>
    <t>Credit Note Line. Tax Total</t>
  </si>
  <si>
    <t>CustomerParty</t>
  </si>
  <si>
    <t>Customer Party. Details</t>
  </si>
  <si>
    <t>Customer Party</t>
  </si>
  <si>
    <t>Customer Party. Customer Assigned_ Account Identifier. Identifier</t>
  </si>
  <si>
    <t>Customer Assigned</t>
  </si>
  <si>
    <t>Customer Party. Supplier Assigned_ Account Identifier. Identifier</t>
  </si>
  <si>
    <t>Supplier Assigned</t>
  </si>
  <si>
    <t>Customer Party. Additional_ Account Identifier. Identifier</t>
  </si>
  <si>
    <t>Customer Party. Party</t>
  </si>
  <si>
    <t>Debit Note Line. Details</t>
  </si>
  <si>
    <t>Debit Note Line</t>
  </si>
  <si>
    <t>Debit Note Line. Note. Text</t>
  </si>
  <si>
    <t>Debit Note Line. Line Extension Amount. Amount</t>
  </si>
  <si>
    <t>Debit Note Line. Tax Point Date. Date</t>
  </si>
  <si>
    <t>"3440234"</t>
  </si>
  <si>
    <t>Communication</t>
  </si>
  <si>
    <t>Channel</t>
  </si>
  <si>
    <t>Phone Fax Email</t>
  </si>
  <si>
    <t>Communication. Value. Text</t>
  </si>
  <si>
    <t>"+44 1 2345 6789" "president@whitehouse.com"</t>
  </si>
  <si>
    <t>Contact. Details</t>
  </si>
  <si>
    <t>Contact</t>
  </si>
  <si>
    <t>Code List Name</t>
  </si>
  <si>
    <t>Occurrence</t>
  </si>
  <si>
    <t>A code specifying the type of event.</t>
  </si>
  <si>
    <t>A textual description of the event.</t>
  </si>
  <si>
    <t>Completion</t>
  </si>
  <si>
    <t>Classification Scheme. Agency Identifier. Identifier</t>
  </si>
  <si>
    <t>Classification Scheme. URI. Identifier</t>
  </si>
  <si>
    <t>Consignment. Tariff Code. Code</t>
  </si>
  <si>
    <t>Tariff code number (WCO ID 145)</t>
  </si>
  <si>
    <t>Code specifying a tariff applied to a consignment.</t>
  </si>
  <si>
    <t>Communication. Channel Code. Code</t>
  </si>
  <si>
    <t>Consignment. Summary_ Description. Text</t>
  </si>
  <si>
    <t>Contact. Electronic_ Mail. Text</t>
  </si>
  <si>
    <t>Contract Type</t>
  </si>
  <si>
    <t>Contract. Contract Type Code. Code</t>
  </si>
  <si>
    <t>Corporate Registration Type</t>
  </si>
  <si>
    <t>"an open, global multi-sector standard for classification of products and services"</t>
  </si>
  <si>
    <t>Agency</t>
  </si>
  <si>
    <t>Attachment</t>
  </si>
  <si>
    <t>Quantity</t>
  </si>
  <si>
    <t>Price</t>
  </si>
  <si>
    <t>unit price</t>
  </si>
  <si>
    <t>23.45</t>
  </si>
  <si>
    <t>Commodity Classification. Details</t>
  </si>
  <si>
    <t>Commodity Classification</t>
  </si>
  <si>
    <t>Price Change</t>
  </si>
  <si>
    <t>"Clearance of old stock", "New contract applies"</t>
  </si>
  <si>
    <t>Type</t>
  </si>
  <si>
    <t>Candidate CC ID</t>
  </si>
  <si>
    <t>Context: Business Process</t>
  </si>
  <si>
    <t>Context: Product</t>
  </si>
  <si>
    <t>Context: Industry</t>
  </si>
  <si>
    <t>Context: Role</t>
  </si>
  <si>
    <t>Despatch Line. UUID. Identifier</t>
  </si>
  <si>
    <t>Context: System Constraint</t>
  </si>
  <si>
    <t>Editor's Notes</t>
  </si>
  <si>
    <t>Change from Previous Version</t>
  </si>
  <si>
    <t>Address. Details</t>
  </si>
  <si>
    <t>Address</t>
  </si>
  <si>
    <t>ABIE</t>
  </si>
  <si>
    <t>2.0</t>
  </si>
  <si>
    <t>Identifier</t>
  </si>
  <si>
    <t>DetailsKey</t>
  </si>
  <si>
    <t>0..1</t>
  </si>
  <si>
    <t>BBIE</t>
  </si>
  <si>
    <t>1.0</t>
  </si>
  <si>
    <t>Address. Postbox. Text</t>
  </si>
  <si>
    <t>Postbox</t>
  </si>
  <si>
    <t>Text</t>
  </si>
  <si>
    <t>PostBox, PO Box</t>
  </si>
  <si>
    <t>"123"</t>
  </si>
  <si>
    <t>Address. Floor. Text</t>
  </si>
  <si>
    <t>Floor</t>
  </si>
  <si>
    <t>SubPremiseNumber</t>
  </si>
  <si>
    <t>"30"</t>
  </si>
  <si>
    <t>Address. Room. Text</t>
  </si>
  <si>
    <t>Room</t>
  </si>
  <si>
    <t>"Reception"</t>
  </si>
  <si>
    <t>Address. Street Name. Name</t>
  </si>
  <si>
    <t>Street</t>
  </si>
  <si>
    <t>Name</t>
  </si>
  <si>
    <t>Thoroughfare</t>
  </si>
  <si>
    <t>"Kwun Tong Road"</t>
  </si>
  <si>
    <t>Address. Additional_ Street Name. Name</t>
  </si>
  <si>
    <t>Additional</t>
  </si>
  <si>
    <t>Period. End Time. Time</t>
  </si>
  <si>
    <t>External Reference. Expiry Date. Date</t>
  </si>
  <si>
    <t>External Reference. Expiry Time. Time</t>
  </si>
  <si>
    <t>Item Instance. Manufacture Date. Date</t>
  </si>
  <si>
    <t>Item Instance. Manufacture Time. Time</t>
  </si>
  <si>
    <t>Signature. Validation Date. Date</t>
  </si>
  <si>
    <t>Debit Note Line. Billing Reference</t>
  </si>
  <si>
    <t>Debit Note Line. Tax Total</t>
  </si>
  <si>
    <t>Address. Mark Care. Text</t>
  </si>
  <si>
    <t>Address. Mark Attention. Text</t>
  </si>
  <si>
    <t>Address. City Subdivision Name. Name</t>
  </si>
  <si>
    <t>City Subdivision</t>
  </si>
  <si>
    <t>Payable</t>
  </si>
  <si>
    <t>Information about the separately identifiable collection of goods items (available to be) transported from one consignor to one consignee via one or more modes of transport.</t>
  </si>
  <si>
    <t>Current</t>
  </si>
  <si>
    <t>Transport Handling Unit. Details</t>
  </si>
  <si>
    <t>Information about a transport equipment seal (a security device attached to the doors of a shipping container).</t>
  </si>
  <si>
    <t>Identifies the seal.</t>
  </si>
  <si>
    <t>Context: Region (Geopolitical)</t>
  </si>
  <si>
    <t>Context: Official Constraints</t>
  </si>
  <si>
    <t>Allowance Charge. Sequence. Numeric</t>
  </si>
  <si>
    <t>Sequence</t>
  </si>
  <si>
    <t>"computer accessories for laptops"</t>
  </si>
  <si>
    <t>Catalogue Reference. Version. Identifier</t>
  </si>
  <si>
    <t>"1.1"</t>
  </si>
  <si>
    <t>Order Line. Note. Text</t>
  </si>
  <si>
    <t>Order Line. Line Item</t>
  </si>
  <si>
    <t>Seller Substituted</t>
  </si>
  <si>
    <t>Quotation</t>
  </si>
  <si>
    <t>Order Line. Document Reference</t>
  </si>
  <si>
    <t>Order Line Reference. Details</t>
  </si>
  <si>
    <t>Order Line Reference. Line Identifier. Identifier</t>
  </si>
  <si>
    <t>Identifies the agency that maintains the Classification Scheme.</t>
  </si>
  <si>
    <t>Identifies the version of the Classification Scheme.</t>
  </si>
  <si>
    <t>Credit Note Line. Note. Text</t>
  </si>
  <si>
    <t>Identifies the language of the Classification Scheme.</t>
  </si>
  <si>
    <t>Identifies the Contract.</t>
  </si>
  <si>
    <t>Identifies the Credit Account.</t>
  </si>
  <si>
    <t>Identifies the Credit Note Line.</t>
  </si>
  <si>
    <t>The date of the Credit Note Line, used to indicate the point at which tax becomes applicable.</t>
  </si>
  <si>
    <t>An identifier for the Customer's account, assigned by the Customer itself.</t>
  </si>
  <si>
    <t>An identifier for the Customer's account, assigned by the Supplier.</t>
  </si>
  <si>
    <t>An identifier for the Customer's account, assigned by a third party.</t>
  </si>
  <si>
    <t>Identifies the Debit Note Line.</t>
  </si>
  <si>
    <t>Identifies the Delivery.</t>
  </si>
  <si>
    <t>Identifies the Delivery Terms.</t>
  </si>
  <si>
    <t>Identifies the Despatch Line.</t>
  </si>
  <si>
    <t>Identifies the document being referred to.</t>
  </si>
  <si>
    <t>Identifies the currency exchange market used as the source of the Exchange Rate.</t>
  </si>
  <si>
    <t>Identifies the Invoice Line.</t>
  </si>
  <si>
    <t>A Seller Party-defined search string for the item. Also could be synonyms for identifying the item.</t>
  </si>
  <si>
    <t>Identifies the Line Item assigned by the buyer.</t>
  </si>
  <si>
    <t>Identifies the Line on the referenced document.</t>
  </si>
  <si>
    <t>"UNSPSC Class", "UNSPSC Segment", "UNSPSC Family"</t>
  </si>
  <si>
    <t>Classification Category. Code Value. Text</t>
  </si>
  <si>
    <t>Value</t>
  </si>
  <si>
    <t>Code Value</t>
  </si>
  <si>
    <t>3420001, 3273666, HSJJD-213</t>
  </si>
  <si>
    <t>Classification Category. Description. Text</t>
  </si>
  <si>
    <t>Description</t>
  </si>
  <si>
    <t>Code Name</t>
  </si>
  <si>
    <t>"Electrical Goods", "Wooden Toys"</t>
  </si>
  <si>
    <t>0.20</t>
  </si>
  <si>
    <t>Prepaid</t>
  </si>
  <si>
    <t>Classification Scheme. Scheme_ URI. Identifier</t>
  </si>
  <si>
    <t>Classification Scheme. UUID. Identifier</t>
  </si>
  <si>
    <t>Catalogue Reference. UUID. Identifier</t>
  </si>
  <si>
    <t>Changed from GUID to UUID</t>
  </si>
  <si>
    <t>Status</t>
  </si>
  <si>
    <t>Classification Scheme. Note. Text</t>
  </si>
  <si>
    <t>Note</t>
  </si>
  <si>
    <t>"UNSPSC"</t>
  </si>
  <si>
    <t>Classification Scheme. Description. Text</t>
  </si>
  <si>
    <t>Tax Subtotal. Tier Rate. Percent</t>
  </si>
  <si>
    <t>Tax Subtotal. Tax Category</t>
  </si>
  <si>
    <t>Tax Total. Tax Subtotal</t>
  </si>
  <si>
    <t>Transport Handling Unit. Damage_ Remarks. Text</t>
  </si>
  <si>
    <t>Context: Supporting Role</t>
  </si>
  <si>
    <t>Transport Handling Unit. Shipping_ Marks. Text</t>
  </si>
  <si>
    <t>Transport Means. Direction Code. Code</t>
  </si>
  <si>
    <t>Catalogue Line. Minimum_ Order Quantity. Quantity</t>
  </si>
  <si>
    <t>Catalogue Line. Maximum_ Order Quantity. Quantity</t>
  </si>
  <si>
    <t>Consignment. Declared Customs_ Value. Amount</t>
  </si>
  <si>
    <t>Shipment. Declared Customs_ Value. Amount</t>
  </si>
  <si>
    <t>Shipment. Declared For Carriage_ Value. Amount</t>
  </si>
  <si>
    <t>Shipment. Declared Statistics_ Value. Amount</t>
  </si>
  <si>
    <t>Shipment. Free On Board_ Value. Amount</t>
  </si>
  <si>
    <t>Shipment. Insurance_ Value. Amount</t>
  </si>
  <si>
    <t>Supplier Party. Customer Assigned_ Account Identifier. Identifier</t>
  </si>
  <si>
    <t>Tax Category. Identifier</t>
  </si>
  <si>
    <t>Tax Category. Name</t>
  </si>
  <si>
    <t>Tax Category. Percent</t>
  </si>
  <si>
    <t>Tax Scheme. Identifier</t>
  </si>
  <si>
    <t>Packing Group</t>
  </si>
  <si>
    <t>A code identifying the packaging requirement for the transportation of the Hazardous Goods as assigned by IATA/IMDB/ADR/RID etc.</t>
  </si>
  <si>
    <t>Transport</t>
  </si>
  <si>
    <t>Permission for Transport</t>
  </si>
  <si>
    <t>Maritime Transport. Details</t>
  </si>
  <si>
    <t>Maritime Transport</t>
  </si>
  <si>
    <t>Order Line Reference. UUID. Identifier</t>
  </si>
  <si>
    <t>Delivery. Latest_ Delivery Time. Time</t>
  </si>
  <si>
    <t>Despatch. Requested_ Despatch Date. Date</t>
  </si>
  <si>
    <t>Despatch. Requested_ Despatch Time. Time</t>
  </si>
  <si>
    <t>Despatch. Estimated_ Despatch Date. Date</t>
  </si>
  <si>
    <t>Block</t>
  </si>
  <si>
    <t>The block name, expressed as text, for an area surrounded by streets and usually containing several buildings for this address.</t>
  </si>
  <si>
    <t>A code specifying the format of this address.</t>
  </si>
  <si>
    <t>Address. Plot Identification. Text</t>
  </si>
  <si>
    <t>Person. Name Suffix. Text</t>
  </si>
  <si>
    <t>Suffix</t>
  </si>
  <si>
    <t>Person. Job Title. Text</t>
  </si>
  <si>
    <t>Logistics Unit, Handling Unit, THU</t>
  </si>
  <si>
    <t>Transport Handling Unit. Handling Code. Code</t>
  </si>
  <si>
    <t>Multiplier</t>
  </si>
  <si>
    <t>Factor</t>
  </si>
  <si>
    <t>Numeric</t>
  </si>
  <si>
    <t>The textual expression of the unique identifier for the piece of land on which this address is located such as a plot number.</t>
  </si>
  <si>
    <t>Line Response. Details</t>
  </si>
  <si>
    <t>Line Response. Line Reference</t>
  </si>
  <si>
    <t>Line Response. Response</t>
  </si>
  <si>
    <t>Order Line. Details</t>
  </si>
  <si>
    <t>Order Line</t>
  </si>
  <si>
    <t>Type of CO. Type could be Ordinary, Re-export, Commonwealth Preferential etc.</t>
  </si>
  <si>
    <t>The latest Job Number given to the Origin application. This is used by the system to keep track of the amendments or cancellation of the origin application applied earlier.</t>
  </si>
  <si>
    <t>Corporate Registration Scheme</t>
  </si>
  <si>
    <t>"ASIC" in Australia</t>
  </si>
  <si>
    <t>"Australian Securities and Investment Commission" in Australia</t>
  </si>
  <si>
    <t>"ACN"</t>
  </si>
  <si>
    <t>Jurisdiction Region</t>
  </si>
  <si>
    <t>Order Line Reference. Sales Order_ Line Identifier. Identifier</t>
  </si>
  <si>
    <t>Sales Order</t>
  </si>
  <si>
    <t>Order Line Reference. Order Reference</t>
  </si>
  <si>
    <t>Order Reference</t>
  </si>
  <si>
    <t>Order Reference. Details</t>
  </si>
  <si>
    <t>Order Reference. Sales Order Identifier. Identifier</t>
  </si>
  <si>
    <t>Shipment Stage. Loading Port_ Location</t>
  </si>
  <si>
    <t>Shipment Stage. Unloading Port_ Location</t>
  </si>
  <si>
    <t>Transport Event. Identification. Identifier</t>
  </si>
  <si>
    <t>Transport Equipment Seal. Identifier</t>
  </si>
  <si>
    <t>Transport Handling Unit. Identifier</t>
  </si>
  <si>
    <t>Supplier Party. Additional_ Account Identifier. Identifier</t>
  </si>
  <si>
    <t>Transport Handling Unit. Total_ Goods Item Quantity. Quantity</t>
  </si>
  <si>
    <t>Transport Handling Unit. Total_ Package Quantity. Quantity</t>
  </si>
  <si>
    <t>Damage</t>
  </si>
  <si>
    <t>Identifies the lot.</t>
  </si>
  <si>
    <t>Item(s) replaced by the seller.  The original ordered quantity and pricing may be different from the substituted item. However, when an item is substituted by the seller, it is assumed that other information, such as shipment details, will be the same.</t>
  </si>
  <si>
    <t>Associates the party with a Corporate Registration Scheme.</t>
  </si>
  <si>
    <t>Identifies the payment.</t>
  </si>
  <si>
    <t>An association to Tax Subtotal.</t>
  </si>
  <si>
    <t>Receipt Line. Oversupply Quantity. Quantity</t>
  </si>
  <si>
    <t>Tax Subtotal. Details</t>
  </si>
  <si>
    <t>The particular vehicle used for the transport of goods or persons.</t>
  </si>
  <si>
    <t>UUID</t>
  </si>
  <si>
    <t>Contract. Issue Time. Time</t>
  </si>
  <si>
    <t>Time</t>
  </si>
  <si>
    <t>Tax Subtotal. Taxable_ Amount. Amount</t>
  </si>
  <si>
    <t>Tax Subtotal. Tax Amount. Amount</t>
  </si>
  <si>
    <t>Tax Subtotal. Calculation Sequence. Numeric</t>
  </si>
  <si>
    <t>Tax Subtotal. Transaction Currency_ Tax Amount. Amount</t>
  </si>
  <si>
    <t>Tax Subtotal. Percent</t>
  </si>
  <si>
    <t>Tax Subtotal. Base Unit Measure. Measure</t>
  </si>
  <si>
    <t>Tax Subtotal. Per Unit_ Amount. Amount</t>
  </si>
  <si>
    <t>Tax Subtotal. Tier Range. Text</t>
  </si>
  <si>
    <t>Transport Means. Registration_ Nationality. Text</t>
  </si>
  <si>
    <t>Flag of Vessel, Nationality of Ship</t>
  </si>
  <si>
    <t>Name of the country in which a means of transport is registered.</t>
  </si>
  <si>
    <t>Liberia</t>
  </si>
  <si>
    <t>Transit Direction</t>
  </si>
  <si>
    <t>"North","East"</t>
  </si>
  <si>
    <t>Transport Means. Stowage</t>
  </si>
  <si>
    <t>Association to a location on board a means of transport where specified goods or transport equipment have been or are to be stowed.</t>
  </si>
  <si>
    <t>Transport Means. Air Transport</t>
  </si>
  <si>
    <t>Transport Means. Road Transport</t>
  </si>
  <si>
    <t>Transport Means. Rail Transport</t>
  </si>
  <si>
    <t>Transport Means. Maritime Transport</t>
  </si>
  <si>
    <t>Transportation Service. Details</t>
  </si>
  <si>
    <t>Tariff Class Specifier</t>
  </si>
  <si>
    <t>Specification of a tariff class applicable to a transportation service.</t>
  </si>
  <si>
    <t>Transportation Service. Priority. Text</t>
  </si>
  <si>
    <t>Charge Basis</t>
  </si>
  <si>
    <t>Code to indicate applicable rate class for freight.</t>
  </si>
  <si>
    <t>Reason</t>
  </si>
  <si>
    <t>Identifies the status of the Despatch Line with respect to its original state.</t>
  </si>
  <si>
    <t>Despatch Line. Delivered_ Quantity. Quantity</t>
  </si>
  <si>
    <t>Delivered</t>
  </si>
  <si>
    <t>Despatch Line. Backorder_ Quantity. Quantity</t>
  </si>
  <si>
    <t>Backorder</t>
  </si>
  <si>
    <t>"Unless credit terms have been expressly agreed by Dell, payment for the products or services shall be made in full before physical delivery of products or services. Customer shall pay for all shipping and handling charges."</t>
  </si>
  <si>
    <t>Trading Terms. Reference. Text</t>
  </si>
  <si>
    <t>"Luxury Goods","Wine Equalization", "Exempt"</t>
  </si>
  <si>
    <t>Percent</t>
  </si>
  <si>
    <t>Family</t>
  </si>
  <si>
    <t>Person. Title. Text</t>
  </si>
  <si>
    <t>Title</t>
  </si>
  <si>
    <t>Middle</t>
  </si>
  <si>
    <t>Per Unit</t>
  </si>
  <si>
    <t>Tax Category. Tier Range. Text</t>
  </si>
  <si>
    <t>Tier</t>
  </si>
  <si>
    <t>Range</t>
  </si>
  <si>
    <t>Tax Category. Tier Rate. Percent</t>
  </si>
  <si>
    <t>Recipient</t>
  </si>
  <si>
    <t>Document Response. Line Response</t>
  </si>
  <si>
    <t>Line Response</t>
  </si>
  <si>
    <t>Job</t>
  </si>
  <si>
    <t>Person. Organization_ Department. Text</t>
  </si>
  <si>
    <t>Organization</t>
  </si>
  <si>
    <t>Physical Attribute. Details</t>
  </si>
  <si>
    <t>Delivery. Maximum_ Quantity. Quantity</t>
  </si>
  <si>
    <t>Maximum</t>
  </si>
  <si>
    <t>Requested</t>
  </si>
  <si>
    <t>Country. Details</t>
  </si>
  <si>
    <t>Identification</t>
  </si>
  <si>
    <t>Location. Conditions. Text</t>
  </si>
  <si>
    <t>Certificate Of Origin Application. Details</t>
  </si>
  <si>
    <t>Certificate Of Origin Application</t>
  </si>
  <si>
    <t>Certificate Of Origin Application. Reference. Identifier</t>
  </si>
  <si>
    <t>Certificate</t>
  </si>
  <si>
    <t>Delivery. Actual_ Delivery Time. Time</t>
  </si>
  <si>
    <t>A code for the description of the response to the transaction document.</t>
  </si>
  <si>
    <t>"Microsoft Corporation"</t>
  </si>
  <si>
    <t>Party Legal Entity. Company Identifier. Identifier</t>
  </si>
  <si>
    <t>Company</t>
  </si>
  <si>
    <t>Business Registration Number, Company Number</t>
  </si>
  <si>
    <t>Secondary Hazard. Placard Endorsement. Text</t>
  </si>
  <si>
    <t>Allowance Charge. Base_ Amount. Amount</t>
  </si>
  <si>
    <t>Base</t>
  </si>
  <si>
    <t>Accounting</t>
  </si>
  <si>
    <t>Allowance Charge. Tax Category</t>
  </si>
  <si>
    <t>Tax Category</t>
  </si>
  <si>
    <t>Endorsement. Signature</t>
  </si>
  <si>
    <t>Endorser Party. Details</t>
  </si>
  <si>
    <t>Role</t>
  </si>
  <si>
    <t>Endorser Party. Sequence. Numeric</t>
  </si>
  <si>
    <t>Endorser Party. Party</t>
  </si>
  <si>
    <t>Goods Item. Details</t>
  </si>
  <si>
    <t>The expiry date of the lot.</t>
  </si>
  <si>
    <t>Describes a water (including sea, river, and canal) transport vessel.</t>
  </si>
  <si>
    <t>Identifies a specific vessel.</t>
  </si>
  <si>
    <t>The name of the vessel.</t>
  </si>
  <si>
    <t>Information about an Order Line.</t>
  </si>
  <si>
    <t>A code indicating the substitution status of the Order Line. Order Line may indicate that a substitute is proposed by the buyer or by the seller (in Order Response) or that a substitution has been made by the seller (in Order Response).</t>
  </si>
  <si>
    <t>Free-form text applying to the Order Line. This element may contain notes or any other similar information that is not contained explicitly in another structure.</t>
  </si>
  <si>
    <t>An association to Line Item.</t>
  </si>
  <si>
    <t>Substitute Line Items proposed by the seller (in Order Response).</t>
  </si>
  <si>
    <t>Possible alternatives, proposed by the buyer, to the Line Item.</t>
  </si>
  <si>
    <t>Information about an Order Line Reference.</t>
  </si>
  <si>
    <t>Identifies the referenced Order Line assigned by the buyer.</t>
  </si>
  <si>
    <t>The amount debited on the Remittance Advice Line.</t>
  </si>
  <si>
    <t>The amount credited on the Remittance Advice Line.</t>
  </si>
  <si>
    <t>Identifies the status of the referenced Order Line with respect to its original state.</t>
  </si>
  <si>
    <t>An association to Order Reference.</t>
  </si>
  <si>
    <t>Information about an Order Reference.</t>
  </si>
  <si>
    <t>"England", "Wales"</t>
  </si>
  <si>
    <t>Defaults to the UN/EDIFACT data element 3055 code list.</t>
  </si>
  <si>
    <t>The total amount of all charges.</t>
  </si>
  <si>
    <t>The total prepaid amount.</t>
  </si>
  <si>
    <t>modified property terms</t>
  </si>
  <si>
    <t>Payment Means. Payment Identifier. Identifier</t>
  </si>
  <si>
    <t>Payment Means. Card Account</t>
  </si>
  <si>
    <t>Payer</t>
  </si>
  <si>
    <t>Payee</t>
  </si>
  <si>
    <t>Payment Means. Credit Account</t>
  </si>
  <si>
    <t>Location. Country Subentity. Text</t>
  </si>
  <si>
    <t>Item Instance. Additional_ Item Property. Item Property</t>
  </si>
  <si>
    <t>Associates the item instance with its lot identification (the identification that allows recall of the item if necessary).</t>
  </si>
  <si>
    <t>Item Instance. Lot Identification</t>
  </si>
  <si>
    <t>Item Location Quantity. Applicable Territory_ Address. Address</t>
  </si>
  <si>
    <t>Item Location Quantity. Applicable_ Tax Category. Tax Category</t>
  </si>
  <si>
    <t>Transport Company, Shipping Line, NVOCC, Airline,  Haulier, Courier, Carrier (WCO ID 49 and 50)</t>
  </si>
  <si>
    <t>IMDG Class Number, ADR/RID Class Number</t>
  </si>
  <si>
    <t>Item. Commodity Classification</t>
  </si>
  <si>
    <t>Accounting Cost</t>
  </si>
  <si>
    <t>Allowance Charge. Accounting Cost. Text</t>
  </si>
  <si>
    <t>Allowance Charge. Accounting Cost Code. Code</t>
  </si>
  <si>
    <t>Allowance Charge. Allowance Charge Reason Code. Code</t>
  </si>
  <si>
    <t>Embedded</t>
  </si>
  <si>
    <t>Attachment. Embedded_ Document. Binary Object</t>
  </si>
  <si>
    <t>Card Type</t>
  </si>
  <si>
    <t>Card Account. Card Type Code. Code</t>
  </si>
  <si>
    <t>Address. Inhouse_ Mail. Text</t>
  </si>
  <si>
    <t>Plot</t>
  </si>
  <si>
    <t>Address. Postal_ Zone. Text</t>
  </si>
  <si>
    <t>Allowance Charge. Multiplier_ Factor. Numeric</t>
  </si>
  <si>
    <t>Allowance Charge. Prepaid_ Indicator. Indicator</t>
  </si>
  <si>
    <t>Card Account. Chip_ Application. Identifier</t>
  </si>
  <si>
    <t>Catalogue Line. Action Code. Code</t>
  </si>
  <si>
    <t>Life Cycle Status</t>
  </si>
  <si>
    <t>Catalogue Line. Life Cycle Status Code. Code</t>
  </si>
  <si>
    <t>Catalogue Line. Orderable_ Indicator. Indicator</t>
  </si>
  <si>
    <t>Catalogue Line. Orderable_ Unit. Text</t>
  </si>
  <si>
    <t>Catalogue Line. Content Unit. Quantity</t>
  </si>
  <si>
    <t>Order Quantity</t>
  </si>
  <si>
    <t>Catalogue Line. Order Quantity Increment. Numeric</t>
  </si>
  <si>
    <t>Catalogue Pricing Update Line. Seller_ Supplier Party</t>
  </si>
  <si>
    <t>Certificate Of Origin Application. Certificate Type. Text</t>
  </si>
  <si>
    <t>Certificate Of Origin Application. Original_ Job Identifier. Identifier</t>
  </si>
  <si>
    <t>Certificate Of Origin Application. Previous_ Job Identifier. Identifier</t>
  </si>
  <si>
    <t>Last</t>
  </si>
  <si>
    <t>Classification Scheme. Last_ Revision Time. Time</t>
  </si>
  <si>
    <t>Classification Scheme. Last_ Revision Date. Date</t>
  </si>
  <si>
    <t>Classification Scheme. Classification Category</t>
  </si>
  <si>
    <t>1..n</t>
  </si>
  <si>
    <t>Estimated</t>
  </si>
  <si>
    <t>Actual</t>
  </si>
  <si>
    <t>Latest</t>
  </si>
  <si>
    <t>Unit Price, Base Price</t>
  </si>
  <si>
    <t>Changed from Baseprice</t>
  </si>
  <si>
    <t>Invoice Line. Price</t>
  </si>
  <si>
    <t>Loading Port</t>
  </si>
  <si>
    <t>Unloading Port</t>
  </si>
  <si>
    <t>Transship Port</t>
  </si>
  <si>
    <t>Remittance Advice Line. Accounting_ Supplier Party. Supplier Party</t>
  </si>
  <si>
    <t>Remittance Advice Line. Accounting_ Customer Party. Customer Party</t>
  </si>
  <si>
    <t>Remittance Advice Line. Buyer_ Customer Party. Customer Party</t>
  </si>
  <si>
    <t>Remittance Advice Line. Seller_ Supplier Party. Supplier Party</t>
  </si>
  <si>
    <t>Remittance Advice Line. Originator_ Customer Party. Customer Party</t>
  </si>
  <si>
    <t>Goods Item. Sequence Number. Identifier</t>
  </si>
  <si>
    <t xml:space="preserve">Customs item number (WCO ID 021), Sequence Position </t>
  </si>
  <si>
    <t>Sequence number differentiating a specific goods item within a consignment.</t>
  </si>
  <si>
    <t>Goods Item. Description. Text</t>
  </si>
  <si>
    <t>The amount covered by an insurance for a particular goods item.</t>
  </si>
  <si>
    <t>maybe this at consignment level?</t>
  </si>
  <si>
    <t>Goods Item. Value. Amount</t>
  </si>
  <si>
    <t>Duty/tax/fee assessment basis in value (WCO ID 116)</t>
  </si>
  <si>
    <t>Goods Item. Gross_ Weight. Measure</t>
  </si>
  <si>
    <t>Hazardous Item. Emergency_ Temperature. Temperature</t>
  </si>
  <si>
    <t>Hazardous Item. Flashpoint_ Temperature. Temperature</t>
  </si>
  <si>
    <t>Hazardous Item. Additional_ Temperature. Temperature</t>
  </si>
  <si>
    <t>Invoice Line. Despatch_ Line Reference. Line Reference</t>
  </si>
  <si>
    <t>Invoice Line. Receipt_ Line Reference. Line Reference</t>
  </si>
  <si>
    <t>Invoice Line. Originator_ Party. Party</t>
  </si>
  <si>
    <t>Item. Buyers_ Item Identification. Item Identification</t>
  </si>
  <si>
    <t>Item. Sellers_ Item Identification. Item Identification</t>
  </si>
  <si>
    <t>Item. Manufacturers_ Item Identification. Item Identification</t>
  </si>
  <si>
    <t>Identifies the referenced Order Line assigned by the seller.</t>
  </si>
  <si>
    <t>Item. Catalogue_ Item Identification. Item Identification</t>
  </si>
  <si>
    <t>Item. Additional_ Item Identification. Item Identification</t>
  </si>
  <si>
    <t>Item. Catalogue_ Document Reference. Document Reference</t>
  </si>
  <si>
    <t>Item. Item Specification_ Document Reference. Document Reference</t>
  </si>
  <si>
    <t>Item. Origin_ Country. Country</t>
  </si>
  <si>
    <t>Item. Classified_ Tax Category. Tax Category</t>
  </si>
  <si>
    <t>Item. Additional_ Item Property. Item Property</t>
  </si>
  <si>
    <t>Item. Manufacturer_ Party. Party</t>
  </si>
  <si>
    <t>Item. Information Content Provider_ Party. Party</t>
  </si>
  <si>
    <t>Item. Origin_ Address. Address</t>
  </si>
  <si>
    <t>Item Identification. Measurement_ Dimension. Dimension</t>
  </si>
  <si>
    <t>Item Identification. Issuer_ Party. Party</t>
  </si>
  <si>
    <t>DeliveryUnit</t>
  </si>
  <si>
    <t>Item Property. Usability_ Period. Period</t>
  </si>
  <si>
    <t>Line Item. Originator_ Party. Party</t>
  </si>
  <si>
    <t>Location. Validity_ Period. Period</t>
  </si>
  <si>
    <t>Location Coordinate. Latitude Direction Code. Code</t>
  </si>
  <si>
    <t>Location Coordinate. Longitude Direction Code. Code</t>
  </si>
  <si>
    <t>Lot Identification. Additional_ Item Property. Item Property</t>
  </si>
  <si>
    <t>Order Line. Seller Proposed Substitute_ Line Item. Line Item</t>
  </si>
  <si>
    <t>Order Line. Seller Substituted_ Line Item. Line Item</t>
  </si>
  <si>
    <t>Order Line. Buyer Proposed Substitute_ Line Item. Line Item</t>
  </si>
  <si>
    <t>Order Line. Catalogue_ Line Reference. Line Reference</t>
  </si>
  <si>
    <t>Order Line. Quotation_ Line Reference. Line Reference</t>
  </si>
  <si>
    <t>Order Line Reference. Line Status Code. Code</t>
  </si>
  <si>
    <t>Package. Contained_ Package. Package</t>
  </si>
  <si>
    <t>Package. Measurement_ Dimension. Dimension</t>
  </si>
  <si>
    <t>Party. Endpoint Identifier. Identifier</t>
  </si>
  <si>
    <t>Endpoint</t>
  </si>
  <si>
    <t>Party. Postal_ Address. Address</t>
  </si>
  <si>
    <t>Party. Agent_ Party. Party</t>
  </si>
  <si>
    <t>Party Legal Entity. Registration_ Address. Address</t>
  </si>
  <si>
    <t>Party Tax Scheme. Registration_ Address. Address</t>
  </si>
  <si>
    <t>Catalogue Line. Warranty_ Information. Text</t>
  </si>
  <si>
    <t>Pack Level</t>
  </si>
  <si>
    <t>Payment Terms. Settlement_ Period. Period</t>
  </si>
  <si>
    <t>Payment Terms. Penalty_ Period. Period</t>
  </si>
  <si>
    <t>Price. Validity_ Period. Period</t>
  </si>
  <si>
    <t>Price List. Validity_ Period. Period</t>
  </si>
  <si>
    <t>Price List. Previous_ Price List. Price List</t>
  </si>
  <si>
    <t>Pricing Reference. Original_ Item Location Quantity. Item Location Quantity</t>
  </si>
  <si>
    <t>Pricing Reference. Alternative Condition_ Price. Price</t>
  </si>
  <si>
    <t>Quotation Line. Seller Proposed Substitute_ Line Item. Line Item</t>
  </si>
  <si>
    <t>Receipt Line. Despatch_ Line Reference. Line Reference</t>
  </si>
  <si>
    <t>Reminder Line. Reminder_ Period. Period</t>
  </si>
  <si>
    <t>SecondaryHazard</t>
  </si>
  <si>
    <t>ItemInstance</t>
  </si>
  <si>
    <t>Remittance Advice Line. Payee_ Party. Party</t>
  </si>
  <si>
    <t>Remittance Advice Line. Invoice_ Period. Period</t>
  </si>
  <si>
    <t>Shipping Priority</t>
  </si>
  <si>
    <t>Shipment. Shipping Priority Level Code. Code</t>
  </si>
  <si>
    <t>Shipment. Origin_ Address. Address</t>
  </si>
  <si>
    <t>Shipment. First Arrival Port_ Location. Location</t>
  </si>
  <si>
    <t>Shipment. Last Exit Port_ Location. Location</t>
  </si>
  <si>
    <t>Shipment. Export_ Country. Country</t>
  </si>
  <si>
    <t>Shipment. Freight_ Allowance Charge. Allowance Charge</t>
  </si>
  <si>
    <t>Shipment Stage. Transit_ Direction Code. Code</t>
  </si>
  <si>
    <t>Shipment Stage. Transit_ Period. Period</t>
  </si>
  <si>
    <t>Shipment Stage. Carrier_ Party. Party</t>
  </si>
  <si>
    <t>Signature. Signatory_ Party. Party</t>
  </si>
  <si>
    <t>Signature. Digital Signature_ Attachment. Attachment</t>
  </si>
  <si>
    <t>Signature. Original_ Document Reference. Document Reference</t>
  </si>
  <si>
    <t>Statement Line. Buyer_ Customer Party. Customer Party</t>
  </si>
  <si>
    <t>Statement Line. Originator_ Customer Party. Customer Party</t>
  </si>
  <si>
    <t>Statement Line. Accounting_ Customer Party. Customer Party</t>
  </si>
  <si>
    <t>Statement Line. Seller_ Supplier Party. Supplier Party</t>
  </si>
  <si>
    <t>Item. Standard_ Item Identification. Item Identification</t>
  </si>
  <si>
    <t>Tax Exemption Reason</t>
  </si>
  <si>
    <t>Transport Equipment. Legal Status_ Indicator. Indicator</t>
  </si>
  <si>
    <t>Container Size Type Code</t>
  </si>
  <si>
    <t>Seal Issuer Type</t>
  </si>
  <si>
    <t>Transport Equipment Seal. Seal Issuer Type Code. Code</t>
  </si>
  <si>
    <t>Seal Status</t>
  </si>
  <si>
    <t>Transport Equipment Seal. Seal Status Code. Code</t>
  </si>
  <si>
    <t>Transport Event Type</t>
  </si>
  <si>
    <t>Transport Event. Occurrence Date. Date</t>
  </si>
  <si>
    <t>Transport Event. Occurrence Time. Time</t>
  </si>
  <si>
    <t>Transport Event. Transport Event Type. Code</t>
  </si>
  <si>
    <t>OrderReference</t>
  </si>
  <si>
    <t>PartyIdentification</t>
  </si>
  <si>
    <t>PartyName</t>
  </si>
  <si>
    <t>PartyTaxScheme</t>
  </si>
  <si>
    <t>DespatchLine</t>
  </si>
  <si>
    <t>OrderLineReference</t>
  </si>
  <si>
    <t>DocumentResponse</t>
  </si>
  <si>
    <t>LineResponse</t>
  </si>
  <si>
    <t>ExchangeRate</t>
  </si>
  <si>
    <t>FinancialAccount</t>
  </si>
  <si>
    <t>GoodsItem</t>
  </si>
  <si>
    <t>Payment Channel</t>
  </si>
  <si>
    <t>Payment Means. Payer_ Financial Account. Financial Account</t>
  </si>
  <si>
    <t>Payment Means. Payee_ Financial Account. Financial Account</t>
  </si>
  <si>
    <t>GoodsItemContainer</t>
  </si>
  <si>
    <t>InvoiceLine</t>
  </si>
  <si>
    <t>TransportEquipment</t>
  </si>
  <si>
    <t>HazardousGoodsTransit</t>
  </si>
  <si>
    <t>RelatedItem</t>
  </si>
  <si>
    <t>ReminderLine</t>
  </si>
  <si>
    <t>HazardousItem</t>
  </si>
  <si>
    <t>RequestForQuotationLine</t>
  </si>
  <si>
    <t>RoadTransport</t>
  </si>
  <si>
    <t>ShipmentStage</t>
  </si>
  <si>
    <t>TransportHandlingUnit</t>
  </si>
  <si>
    <t>The access right for a Party to distribute the document.</t>
  </si>
  <si>
    <t>A universally unique identifier for an instance of this ABIE.</t>
  </si>
  <si>
    <t>An associative reference to a document providing Item specification.</t>
  </si>
  <si>
    <t>An associative reference to Catalogue Line.</t>
  </si>
  <si>
    <t>an associative reference to Quotation Line.</t>
  </si>
  <si>
    <t>An associative reference to Debit Note.</t>
  </si>
  <si>
    <t>An association to Billing Reference</t>
  </si>
  <si>
    <t>Indicates whether the item as delivered, in the stated quantity to the stated location, is hazardous.</t>
  </si>
  <si>
    <t>The territorial division of a country, such as a county or state, expressed as a code.</t>
  </si>
  <si>
    <t>The total of Line Extension Amounts net of tax and settlement discounts, but inclusive of any applicable rounding amount.</t>
  </si>
  <si>
    <t>An association to Party Name.</t>
  </si>
  <si>
    <t>A description of the period, expressed as a code.</t>
  </si>
  <si>
    <t>A description of the period.</t>
  </si>
  <si>
    <t>The quanitity over-supplied i.e. the quantity over and above that ordered.</t>
  </si>
  <si>
    <t>Information about a Line on a Reminder document.</t>
  </si>
  <si>
    <t>Identifies the Reminder Line.</t>
  </si>
  <si>
    <t>Free-form text applying to the Reminder Line. This element may contain notes or any other similar information that is not contained explicitly in another structure.</t>
  </si>
  <si>
    <t>If true, indicates that the Remonder Line contains a balance brought forward.</t>
  </si>
  <si>
    <t>The amount debited on the Reminder Line.</t>
  </si>
  <si>
    <t>The amount credited on the Reminder Line.</t>
  </si>
  <si>
    <t>An association to Period.</t>
  </si>
  <si>
    <t>An association to Exchange Rate (between the Reminder Line Currency and the Related Document currency).</t>
  </si>
  <si>
    <t>A territorial division of a country, such as a county or state, expressed as a code.</t>
  </si>
  <si>
    <t>The buyer's accounting code as applied to the Allowance Charge expressed as text.</t>
  </si>
  <si>
    <t>An associative reference to Invoice.</t>
  </si>
  <si>
    <t>An associative reference to Self Billed Invoice.</t>
  </si>
  <si>
    <t>An associative reference to Reminder Document Reference</t>
  </si>
  <si>
    <t>A significant occurrence or happening related to the transportation of goods.</t>
  </si>
  <si>
    <t>A response to a Line in a Document.</t>
  </si>
  <si>
    <t>Information about the terms of a trade agreement.</t>
  </si>
  <si>
    <t>The terms in text.</t>
  </si>
  <si>
    <t>The party's physical location.</t>
  </si>
  <si>
    <t>The time at which the information in the Catalogue was revised.</t>
  </si>
  <si>
    <t>A description of the tariff applied to a consignment.</t>
  </si>
  <si>
    <t>An association to Discrepancy Response; the reason for the Credit.</t>
  </si>
  <si>
    <t>An association to Discrepancy Response; the reason for the Debit.</t>
  </si>
  <si>
    <t>An association to the Despatch.</t>
  </si>
  <si>
    <t>The identifier for the Delivery.</t>
  </si>
  <si>
    <t>Information about a measurable dimension of an item.</t>
  </si>
  <si>
    <t>Details of the Party who can access the document.</t>
  </si>
  <si>
    <t>Information directly relating to an external reference i.e. a document stored at a remote location.</t>
  </si>
  <si>
    <t>The Item Property value.</t>
  </si>
  <si>
    <t>The period for which the Item Property is valid.</t>
  </si>
  <si>
    <t>An association to Item Property Group.</t>
  </si>
  <si>
    <t>An identifier for the Item Property Group.</t>
  </si>
  <si>
    <t>The name of the Item Property Group.</t>
  </si>
  <si>
    <t>Information about Language.</t>
  </si>
  <si>
    <t>An identifier for a language, expressed as a code.</t>
  </si>
  <si>
    <t>The name of the language.</t>
  </si>
  <si>
    <t>The locale where the language is used, expressed as a code.</t>
  </si>
  <si>
    <t>The total amount exclusive of taxes.</t>
  </si>
  <si>
    <t>The total amount inclusive of taxes.</t>
  </si>
  <si>
    <t>The total amount of all allowances.</t>
  </si>
  <si>
    <t>TaxSubtotal</t>
  </si>
  <si>
    <t>The Uniform Resource Identifier (URI) that identifies where the external document is located.</t>
  </si>
  <si>
    <t>The name of the category of hazard that applies to the Item.</t>
  </si>
  <si>
    <t>An associative reference to Contract Document.</t>
  </si>
  <si>
    <t>An associative reference to Despatch Line.</t>
  </si>
  <si>
    <t>An associative reference to Receipt Line.</t>
  </si>
  <si>
    <t>An association to Delivery Contact.</t>
  </si>
  <si>
    <t>An association to Accounting Contact (Customer).</t>
  </si>
  <si>
    <t>An association to Buyer Contact.</t>
  </si>
  <si>
    <t>An associative reference to Catalogue.</t>
  </si>
  <si>
    <t>TransportationService</t>
  </si>
  <si>
    <t>Sales</t>
  </si>
  <si>
    <t>Line Item. Sales_ Order Identifier. Identifier</t>
  </si>
  <si>
    <t>Line Item. UUID. Identifier</t>
  </si>
  <si>
    <t>Line Item. Accounting Cost Code. Code</t>
  </si>
  <si>
    <t>Line Item. Accounting Cost. Text</t>
  </si>
  <si>
    <t>Line Reference. UUID. Identifier</t>
  </si>
  <si>
    <t>Line Reference. Line Status Code. Code</t>
  </si>
  <si>
    <t>Coordinate System</t>
  </si>
  <si>
    <t>Location Coordinate. Latitude_ Degrees. Measure</t>
  </si>
  <si>
    <t>Location Coordinate. Latitude_ Minutes. Measure</t>
  </si>
  <si>
    <t>Location Coordinate. Longitude_ Degrees. Measure</t>
  </si>
  <si>
    <t>Location Coordinate. Longitude_ Minutes. Measure</t>
  </si>
  <si>
    <t>Order Line. Substitution Status Code. Code</t>
  </si>
  <si>
    <t>Order Reference. Copy_ Indicator. Indicator</t>
  </si>
  <si>
    <t>Order Reference. UUID. Identifier</t>
  </si>
  <si>
    <t>Order Reference. Customer_Reference. Text</t>
  </si>
  <si>
    <t>Package. Returnable Material_ Indicator. Indicator</t>
  </si>
  <si>
    <t>Package Level</t>
  </si>
  <si>
    <t>Package. Package Level Code. Code</t>
  </si>
  <si>
    <t>Package. Packaging Type Code. Code</t>
  </si>
  <si>
    <t>Party. Mark Care_ Indicator. Indicator</t>
  </si>
  <si>
    <t>Party. Mark Attention_ Indicator. Indicator</t>
  </si>
  <si>
    <t>Party. Website_ URI. Identifier</t>
  </si>
  <si>
    <t>WebsiteURI</t>
  </si>
  <si>
    <t>Party Legal Entity. Registration_ Name. Name</t>
  </si>
  <si>
    <t>4558 XXXX XXXX XXXX (a real card number)</t>
  </si>
  <si>
    <t>The identifier for the card issuer.</t>
  </si>
  <si>
    <t>An associative reference to Credit Note.</t>
  </si>
  <si>
    <t>An associative reference to Self Billed Credit Note.</t>
  </si>
  <si>
    <t>An associative reference to Additional Document.</t>
  </si>
  <si>
    <t>An associative reference to a supporting document.</t>
  </si>
  <si>
    <t>An identifier for the Catalogue document.</t>
  </si>
  <si>
    <t>The date on which the information in the Catalogue was revised.</t>
  </si>
  <si>
    <t>Billing Reference. Debit Note_ Document Reference. Document Reference</t>
  </si>
  <si>
    <t>The section or role within the tax scheme that applies to the party.</t>
  </si>
  <si>
    <t>A reason for a party's exemption from tax, expressed as a code.</t>
  </si>
  <si>
    <t>A reason for a party's exemption from tax, expressed as text.</t>
  </si>
  <si>
    <t>An association to Registered Address (for tax purposes).</t>
  </si>
  <si>
    <t>An association to Tax Scheme.</t>
  </si>
  <si>
    <t>Information directly relating to a specific payment.</t>
  </si>
  <si>
    <t>The amount paid.</t>
  </si>
  <si>
    <t>An association to Address Line.</t>
  </si>
  <si>
    <t>An association to Country.</t>
  </si>
  <si>
    <t>An association to Location Coordinate.</t>
  </si>
  <si>
    <t>Physical Attribute. Attribute Identifier. Identifier</t>
  </si>
  <si>
    <t>"colour" "style"</t>
  </si>
  <si>
    <t>Position</t>
  </si>
  <si>
    <t>Physical Attribute. Description Code. Code</t>
  </si>
  <si>
    <t>"XXL","Small"</t>
  </si>
  <si>
    <t>Physical Attribute. Description. Text</t>
  </si>
  <si>
    <t>Related Item. Details</t>
  </si>
  <si>
    <t>Related Item</t>
  </si>
  <si>
    <t>Tax Total. Rounding Amount. Amount</t>
  </si>
  <si>
    <t>Telephone</t>
  </si>
  <si>
    <t>Contact. Telefax. Text</t>
  </si>
  <si>
    <t>Telefax</t>
  </si>
  <si>
    <t>Electronic</t>
  </si>
  <si>
    <t>Contact. Note. Text</t>
  </si>
  <si>
    <t>"packs of 10"</t>
  </si>
  <si>
    <t>Hazardous Risk</t>
  </si>
  <si>
    <t>Default is negative</t>
  </si>
  <si>
    <t>Despatch. Details</t>
  </si>
  <si>
    <t>Despatch. Contact</t>
  </si>
  <si>
    <t>Identifies the Payment Instruction.</t>
  </si>
  <si>
    <t>Information about Payment Means.</t>
  </si>
  <si>
    <t>Identifies the Payment Means.</t>
  </si>
  <si>
    <t>The date on which payment is due for the Payment Means.</t>
  </si>
  <si>
    <t>The Payment Channel, expressed as a code.</t>
  </si>
  <si>
    <t>Free-form text applying to the Payment.</t>
  </si>
  <si>
    <t>Package classification code</t>
  </si>
  <si>
    <t>Code specifying the type of packaging of an item.</t>
  </si>
  <si>
    <t>Origin</t>
  </si>
  <si>
    <t>Item Property. Details</t>
  </si>
  <si>
    <t>Instructions</t>
  </si>
  <si>
    <t>Shipment. Information. Text</t>
  </si>
  <si>
    <t>Shipment. Gross_ Weight. Measure</t>
  </si>
  <si>
    <t>Shipment. Net_ Weight. Measure</t>
  </si>
  <si>
    <t>Shipment. Net Net_ Weight. Measure</t>
  </si>
  <si>
    <t>Shipment. Gross_ Volume. Measure</t>
  </si>
  <si>
    <t>Total cube of all goods items referred to as one consignment.</t>
  </si>
  <si>
    <t>Consignment. Net_ Weight. Measure</t>
  </si>
  <si>
    <t>Net</t>
  </si>
  <si>
    <t>Total net weight (mass) of all the goods items referred to as one consignment.</t>
  </si>
  <si>
    <t>Consignment. Net Net_ Weight. Measure</t>
  </si>
  <si>
    <t>Net Net</t>
  </si>
  <si>
    <t>Weight (mass) of the goods themselves without any packing.</t>
  </si>
  <si>
    <t>Consignment. Chargeable_ Weight. Measure</t>
  </si>
  <si>
    <t>Chargeable</t>
  </si>
  <si>
    <t>The date on which the Contract was issued.</t>
  </si>
  <si>
    <t>Consumer</t>
  </si>
  <si>
    <t>Unit</t>
  </si>
  <si>
    <t>SWIFT(BIC) and IBAN are defined in ISO 9362 and ISO 13616.</t>
  </si>
  <si>
    <t>extended the definition</t>
  </si>
  <si>
    <t>Financial Account. Country</t>
  </si>
  <si>
    <t>Export</t>
  </si>
  <si>
    <t>Country of exportation (WCO ID 062)</t>
  </si>
  <si>
    <t>Shipment Stage. Details</t>
  </si>
  <si>
    <t>"1","2", etc..</t>
  </si>
  <si>
    <t>Transport Means</t>
  </si>
  <si>
    <t>Pre Carriage</t>
  </si>
  <si>
    <t>Truck delivery to wharf</t>
  </si>
  <si>
    <t>On Carriage</t>
  </si>
  <si>
    <t>Truck delivery from wharf</t>
  </si>
  <si>
    <t>Catalogue Item Specification Update Line. Identifier</t>
  </si>
  <si>
    <t>City</t>
  </si>
  <si>
    <t>LocalityName</t>
  </si>
  <si>
    <t>"Hong Kong"</t>
  </si>
  <si>
    <t>Postal</t>
  </si>
  <si>
    <t>Zone</t>
  </si>
  <si>
    <t>Quotation Line. Identifier</t>
  </si>
  <si>
    <t>Reminder Line. Identifier</t>
  </si>
  <si>
    <t>Request For Quotation Line. Details</t>
  </si>
  <si>
    <t>Request For Quotation Line</t>
  </si>
  <si>
    <t>Request For Quotation Line. Note. Text</t>
  </si>
  <si>
    <t>Request For Quotation Line. Document Reference</t>
  </si>
  <si>
    <t>Request For Quotation Line. Line Item</t>
  </si>
  <si>
    <t>Statement Line. Details</t>
  </si>
  <si>
    <t>Statement Line</t>
  </si>
  <si>
    <t>Statement Line. Note. Text</t>
  </si>
  <si>
    <t>Indicates whether a party is C/O (care of).</t>
  </si>
  <si>
    <t>Indicates whether a party is 'FAO' (for the attention of).</t>
  </si>
  <si>
    <t>The Uniform Resource Identifier (URI) of the party.</t>
  </si>
  <si>
    <t>A party's logo.</t>
  </si>
  <si>
    <t>Identifies the end point of the routing service, e.g., EAN Location Number, GLN.</t>
  </si>
  <si>
    <t>An association to Party Identification.</t>
  </si>
  <si>
    <t>An association to Language.</t>
  </si>
  <si>
    <t>The party's postal address.</t>
  </si>
  <si>
    <t>An association to Party Tax Scheme.</t>
  </si>
  <si>
    <t>An association to Party Legal Entity.</t>
  </si>
  <si>
    <t>Information about a structured address.</t>
  </si>
  <si>
    <t>An identifier for a specific address within a scheme of registered addresses.</t>
  </si>
  <si>
    <t>A code specifying the type of this address, such as business address or home address.</t>
  </si>
  <si>
    <t>A post office box number.</t>
  </si>
  <si>
    <t>An addressable floor of a building.</t>
  </si>
  <si>
    <t>A room, suite, or apartment of a building.</t>
  </si>
  <si>
    <t>The name of a street.</t>
  </si>
  <si>
    <t>An additional name of a street used to further specify the street name.</t>
  </si>
  <si>
    <t>The name of a building.</t>
  </si>
  <si>
    <t>The number of a building.</t>
  </si>
  <si>
    <t>A specific location within a building.</t>
  </si>
  <si>
    <t>An addressable department of an organization.</t>
  </si>
  <si>
    <t>A name, expressed as text, of a subdivision of a city for this address, for example, a district or borough.</t>
  </si>
  <si>
    <t>The name of a city, town, or village.</t>
  </si>
  <si>
    <t>The identifier for an addressable group of properties according to the relevant national postal service, such as a ZIP code or Post Code.</t>
  </si>
  <si>
    <t>A territorial division of a country, such as a county or state.</t>
  </si>
  <si>
    <t>An addressable region or group of countries.</t>
  </si>
  <si>
    <t>A geographical division of a country.</t>
  </si>
  <si>
    <t>For the time zone in which the address is situated, the measure of time offset from Universal Coordinated Time (UTC).</t>
  </si>
  <si>
    <t>Hazardous Goods Transit. Details</t>
  </si>
  <si>
    <t>TREM card</t>
  </si>
  <si>
    <t>LotIdentification</t>
  </si>
  <si>
    <t>TransactionConditions</t>
  </si>
  <si>
    <t>ItemIdentification</t>
  </si>
  <si>
    <t>PhysicalAttribute</t>
  </si>
  <si>
    <t>MeasurementDimension</t>
  </si>
  <si>
    <t>ItemLocationQuantity</t>
  </si>
  <si>
    <t>ItemProperty</t>
  </si>
  <si>
    <t>ItemPropertyGroup</t>
  </si>
  <si>
    <t>Statement Line. Accounting_ Supplier Party. Supplier Party</t>
  </si>
  <si>
    <t>Statement Line. Payee_ Party. Party</t>
  </si>
  <si>
    <t>Statement Line. Invoice_ Period. Period</t>
  </si>
  <si>
    <t>Stowage. Measurement_ Dimension. Dimension</t>
  </si>
  <si>
    <t>Supplier Party. Accounting_ Contact. Contact</t>
  </si>
  <si>
    <t>LineItem</t>
  </si>
  <si>
    <t>OrderedShipment</t>
  </si>
  <si>
    <t>LineReference</t>
  </si>
  <si>
    <t>MaritimeTransport</t>
  </si>
  <si>
    <t>OrderLine</t>
  </si>
  <si>
    <t>The amount to which the MultiplierFactorNumeric is applied to calculate the Allowance Charge.</t>
  </si>
  <si>
    <t>The buyer's accounting code as applied to the Allowance Charge.</t>
  </si>
  <si>
    <t>An association to Tax Category.</t>
  </si>
  <si>
    <t>An association to Tax Total.</t>
  </si>
  <si>
    <t>An association to Payment Means.</t>
  </si>
  <si>
    <t>PartyLegalEntity</t>
  </si>
  <si>
    <t>TaxScheme</t>
  </si>
  <si>
    <t>Substance identification number (lower part)</t>
  </si>
  <si>
    <t>Exchange Rate. Target_ Currency Base Rate. Rate</t>
  </si>
  <si>
    <t>The unit base of the target currency for currencies with small denominations.</t>
  </si>
  <si>
    <t>Exchange Rate. Exchange Market Identifier. Identifier</t>
  </si>
  <si>
    <t>Exchange Market</t>
  </si>
  <si>
    <t>Exchange Rate. Calculation Rate. Rate</t>
  </si>
  <si>
    <t>Calculation</t>
  </si>
  <si>
    <t>Hazardous Item. Secondary Hazard</t>
  </si>
  <si>
    <t>Secondary Hazard</t>
  </si>
  <si>
    <t>Hazardous Item. Hazardous Goods Transit</t>
  </si>
  <si>
    <t>Hazardous Goods Transit</t>
  </si>
  <si>
    <t>External Reference. Document Hash. Text</t>
  </si>
  <si>
    <t>Document</t>
  </si>
  <si>
    <t>Hash</t>
  </si>
  <si>
    <t>Expiry</t>
  </si>
  <si>
    <t>Hazardous Item. Details</t>
  </si>
  <si>
    <t>Hazardous Item</t>
  </si>
  <si>
    <t>RemittanceAdviceLine</t>
  </si>
  <si>
    <t>Billing Reference Line</t>
  </si>
  <si>
    <t>Billing Reference Line. Details</t>
  </si>
  <si>
    <t>Billing Reference Line. Identifier</t>
  </si>
  <si>
    <t>Billing Reference Line. Allowance Charge</t>
  </si>
  <si>
    <t>Branch. Details</t>
  </si>
  <si>
    <t>Branch</t>
  </si>
  <si>
    <t>Branch. Identifier</t>
  </si>
  <si>
    <t>Branch. Name</t>
  </si>
  <si>
    <t>Branch. Financial Institution</t>
  </si>
  <si>
    <t>TransportMeans</t>
  </si>
  <si>
    <t>StatementLine</t>
  </si>
  <si>
    <t>Debit Note Line. Debited_ Quantity. Quantity</t>
  </si>
  <si>
    <t>Debited</t>
  </si>
  <si>
    <t>The quantity of Items debited.</t>
  </si>
  <si>
    <t>Debit Note Line. Discrepancy_ Response</t>
  </si>
  <si>
    <t>Debit Note Line. Delivery</t>
  </si>
  <si>
    <t>Debit Note Line. Item</t>
  </si>
  <si>
    <t>An association to Item</t>
  </si>
  <si>
    <t>Debit Note Line. Price</t>
  </si>
  <si>
    <t>Credit Note Line. Credited_ Quantity. Quantity</t>
  </si>
  <si>
    <t>Credited</t>
  </si>
  <si>
    <t>The quantity of Items credited.</t>
  </si>
  <si>
    <t>Credit Note Line. Discrepancy_ Response</t>
  </si>
  <si>
    <t>Credit Note Line. Delivery</t>
  </si>
  <si>
    <t>Credit Note Line. Item</t>
  </si>
  <si>
    <t>Credit Note Line. Price</t>
  </si>
  <si>
    <t>Certificate Of Origin Application. Shipment</t>
  </si>
  <si>
    <t>Preparation</t>
  </si>
  <si>
    <t>Issuing</t>
  </si>
  <si>
    <t>The country for which the Certificate of Origin is issued.</t>
  </si>
  <si>
    <t>Certificate Of Origin Application. Document Distribution</t>
  </si>
  <si>
    <t>Supporting</t>
  </si>
  <si>
    <t>Certificate Of Origin Application. Signature</t>
  </si>
  <si>
    <t>Item Property. Name</t>
  </si>
  <si>
    <t>Item Property. Item Property Group</t>
  </si>
  <si>
    <t>Item Property Group. Identifier</t>
  </si>
  <si>
    <t>Item Property Group. Name</t>
  </si>
  <si>
    <t>Line Item. Identifier</t>
  </si>
  <si>
    <t>Line Item. Quantity</t>
  </si>
  <si>
    <t>Identifies the numerical order sequence in which Allowance Charges are calculated when multiple Allowance Charges apply. If all Allowance Charges apply to the same Base Amount, SequenceNumeric will be '1' for all Allowance Charges.</t>
  </si>
  <si>
    <t>The Allowance Charge amount.</t>
  </si>
  <si>
    <t>Party Identification. Identifier</t>
  </si>
  <si>
    <t>Payment. Instruction Identifier. Identifier</t>
  </si>
  <si>
    <t>Payment. Identifier</t>
  </si>
  <si>
    <t>Payment Means. Identifier</t>
  </si>
  <si>
    <t>Payment Means. Instruction Identifier. Identifier</t>
  </si>
  <si>
    <t>Payment Terms. Identifier</t>
  </si>
  <si>
    <t>Payment Terms. Amount</t>
  </si>
  <si>
    <t>Price. Price Type Code. Code</t>
  </si>
  <si>
    <t>Price List. Identifier</t>
  </si>
  <si>
    <t>Receipt Line. Identifier</t>
  </si>
  <si>
    <t>Related Item. Identifier</t>
  </si>
  <si>
    <t>Related Item. Quantity</t>
  </si>
  <si>
    <t>Information about an attached document. An attachment can be referred to externally (with the URI element) or internally (with the MIME reference element) or contained within the document itself (with the EmbeddedDocument element).</t>
  </si>
  <si>
    <t>Contains an embedded document as a BLOB (binary large object).</t>
  </si>
  <si>
    <t>An attached document, externally referred to, referred to in the MIME location, or embedded.</t>
  </si>
  <si>
    <t>Information directly relating to a related document.</t>
  </si>
  <si>
    <t>PriceList</t>
  </si>
  <si>
    <t>QuotationLine</t>
  </si>
  <si>
    <t>RailTransport</t>
  </si>
  <si>
    <t>ReceiptLine</t>
  </si>
  <si>
    <t>The unit base of the source currency for currencies with small denominations.</t>
  </si>
  <si>
    <t>Target</t>
  </si>
  <si>
    <t>Information about the properties of an item as they relate to specific quantities and/or specific locations.</t>
  </si>
  <si>
    <t>TransportEvent</t>
  </si>
  <si>
    <t>Consignment. Consignor_ Party. Party</t>
  </si>
  <si>
    <t>Consignment. Importer_ Party. Party</t>
  </si>
  <si>
    <t>Consignment. Carrier_ Party. Party</t>
  </si>
  <si>
    <t>Consignment. Freight Forwarder_ Party. Party</t>
  </si>
  <si>
    <t>Consignment. Notify_ Party. Party</t>
  </si>
  <si>
    <t>Consignment. Original Despatch_ Party. Party</t>
  </si>
  <si>
    <t>Consignment. Final Delivery_ Party. Party</t>
  </si>
  <si>
    <t>Consignment. Original Departure_ Country. Country</t>
  </si>
  <si>
    <t>Consignment. Final Destination_ Country. Country</t>
  </si>
  <si>
    <t>Consignment. Transit_ Country. Country</t>
  </si>
  <si>
    <t>Line Item. Line Status Code. Code</t>
  </si>
  <si>
    <t>Consignment. Transport_ Contract. Contract</t>
  </si>
  <si>
    <t>Consignment. Original Despatch_ Transportation Service. Transportation Service</t>
  </si>
  <si>
    <t>Consignment. Final Delivery_ Transportation Service. Transportation Service</t>
  </si>
  <si>
    <t>Consignment. Freight_ Allowance Charge. Allowance Charge</t>
  </si>
  <si>
    <t>Contact. Other_ Communication. Communication</t>
  </si>
  <si>
    <t>Contract. Validity_ Period. Period</t>
  </si>
  <si>
    <t>Contract. Contract_ Document Reference. Document Reference</t>
  </si>
  <si>
    <t>Corporate Registration Scheme. Jurisdiction Region_ Address. Address</t>
  </si>
  <si>
    <t>Delivery. Delivery_ Address. Address</t>
  </si>
  <si>
    <t>Delivery. Delivery_ Location. Location</t>
  </si>
  <si>
    <t>Delivery. Requested Delivery_ Period. Period</t>
  </si>
  <si>
    <t>Delivery. Promised Delivery_ Period. Period</t>
  </si>
  <si>
    <t>Delivery. Estimated Delivery_ Period. Period</t>
  </si>
  <si>
    <t>Delivery. Delivery_ Party. Party</t>
  </si>
  <si>
    <t>Delivery Terms. Delivery_ Location. Location</t>
  </si>
  <si>
    <t>Despatch. Despatch_ Address. Address</t>
  </si>
  <si>
    <t>Despatch. Despatch_ Party. Party</t>
  </si>
  <si>
    <t>Document Response. Issuer_ Party. Party</t>
  </si>
  <si>
    <t>Document Response. Recipient_ Party. Party</t>
  </si>
  <si>
    <t>Party Tax Scheme. Registration_ Name. Name</t>
  </si>
  <si>
    <t>Address Type</t>
  </si>
  <si>
    <t>Address. Address Type Code. Code</t>
  </si>
  <si>
    <t>Address Format</t>
  </si>
  <si>
    <t>Address. Address Format Code. Code</t>
  </si>
  <si>
    <t>Information regarding the warranty for the good or service.  Warranty may be provided by any Party (can be described in the assiciation to Warranty Party).</t>
  </si>
  <si>
    <t>Billing Reference. Credit Note_ Document Reference. Document Reference</t>
  </si>
  <si>
    <t>Billing Reference. Self Billed Credit Note_ Document Reference. Document Reference</t>
  </si>
  <si>
    <t>Transport Authorization</t>
  </si>
  <si>
    <t>Hazardous Goods Transit. Transport Authorization Code. Code</t>
  </si>
  <si>
    <t>Hazardous Goods Transit. Inhalation Toxicity Zone Code. Code</t>
  </si>
  <si>
    <t>Inhalation Toxicity Zone</t>
  </si>
  <si>
    <t>Hazardous Goods Transit. Maximum_ Temperature. Temperature</t>
  </si>
  <si>
    <t>Hazardous Goods Transit. Minimum_ Temperature. Temperature</t>
  </si>
  <si>
    <t xml:space="preserve">Hazardous Category </t>
  </si>
  <si>
    <t>Hazardous Item. Hazardous Category Code. Code</t>
  </si>
  <si>
    <t>Hazardous Item. Contact_ Party. Party</t>
  </si>
  <si>
    <t>Receipt Line. Shortage Action Code. Code</t>
  </si>
  <si>
    <t>Shortage Action</t>
  </si>
  <si>
    <t>Reject Reason</t>
  </si>
  <si>
    <t>Reject Action</t>
  </si>
  <si>
    <t>Receipt Line. Reject Action Code. Code</t>
  </si>
  <si>
    <t>Receipt Line. Reject Reason Code. Code</t>
  </si>
  <si>
    <t>Receipt Line. Received_ Date. Date</t>
  </si>
  <si>
    <t>Timing Complaint</t>
  </si>
  <si>
    <t>Reminder Line. UUID. Identifier</t>
  </si>
  <si>
    <t>Reminder Line. Balance Brought Forward_ Indicator. Indicator</t>
  </si>
  <si>
    <t>Reminder Line. Accounting Cost Code. Code</t>
  </si>
  <si>
    <t>Reminder Line. Accounting Cost Text. Text</t>
  </si>
  <si>
    <t>Price List. Details</t>
  </si>
  <si>
    <t>Quotation Line. Details</t>
  </si>
  <si>
    <t>Quotation Line</t>
  </si>
  <si>
    <t>Quotation Line. Note. Text</t>
  </si>
  <si>
    <t>Quotation Line. Quantity</t>
  </si>
  <si>
    <t>Quotation Line. Line Extension Amount. Amount</t>
  </si>
  <si>
    <t>Quotation Line. Total_ Tax Amount. Amount</t>
  </si>
  <si>
    <t>Quotation Line. Document Reference</t>
  </si>
  <si>
    <t>Quotation Line. Line Item</t>
  </si>
  <si>
    <t>Receipt Line. Details</t>
  </si>
  <si>
    <t>Receipt Line. Note. Text</t>
  </si>
  <si>
    <t>Receipt Line. Received_ Quantity. Quantity</t>
  </si>
  <si>
    <t>Receipt Line. Short_ Quantity. Quantity</t>
  </si>
  <si>
    <t>Short</t>
  </si>
  <si>
    <t>Receipt Line. Rejected_ Quantity. Quantity</t>
  </si>
  <si>
    <t>Rejected</t>
  </si>
  <si>
    <t>Receipt Line. Order Line Reference</t>
  </si>
  <si>
    <t>Certificate Of Origin Application. Issuer_ Party. Party</t>
  </si>
  <si>
    <t>Certificate Of Origin Application. Issuing_ Country. Country</t>
  </si>
  <si>
    <t>Certificate Of Origin Application. Supporting_ Document Reference. Document Reference</t>
  </si>
  <si>
    <t>TransportEquipmentSeal</t>
  </si>
  <si>
    <t>Item Classification</t>
  </si>
  <si>
    <t>Commodity Classification. Item Classification Code. Code</t>
  </si>
  <si>
    <t>Consignment. Consignee_ Party. Party</t>
  </si>
  <si>
    <t>Consignment. Exporter_ Party. Party</t>
  </si>
  <si>
    <t>Shipment. Net_ Volume. Measure</t>
  </si>
  <si>
    <t>Shipment. Total_ Goods Item Quantity. Quantity</t>
  </si>
  <si>
    <t>Count of the total number of goods items within a shipment.</t>
  </si>
  <si>
    <t>Transport Handling Unit</t>
  </si>
  <si>
    <t>Number of THUs</t>
  </si>
  <si>
    <t>Declared value for carriage, Interest in delivery</t>
  </si>
  <si>
    <t>Statistical Value</t>
  </si>
  <si>
    <t>Special instructions relating to a shipment.</t>
  </si>
  <si>
    <t>Delivery instructions relating to a shipment.</t>
  </si>
  <si>
    <t>Shipment. Transport Handling Unit</t>
  </si>
  <si>
    <t>An association to Consignment covering the shipment.</t>
  </si>
  <si>
    <t>Shipment. Goods Item</t>
  </si>
  <si>
    <t>Shipment. Shipment Stage</t>
  </si>
  <si>
    <t>Shipment Stage</t>
  </si>
  <si>
    <t>Shipment. Delivery</t>
  </si>
  <si>
    <t>An association to Transport Handling Unit used for loose and containerized goods.</t>
  </si>
  <si>
    <t>Secondary Hazard. Emergency Procedures Code. Code</t>
  </si>
  <si>
    <t>Emergency Procedures</t>
  </si>
  <si>
    <t>"3556625"</t>
  </si>
  <si>
    <t>Party Legal Entity. Corporate Registration Scheme</t>
  </si>
  <si>
    <t>Party Name. Details</t>
  </si>
  <si>
    <t>Party Name. Name</t>
  </si>
  <si>
    <t>"Microsoft"</t>
  </si>
  <si>
    <t>Party Tax Scheme. Details</t>
  </si>
  <si>
    <t>Party Tax Scheme. Company Identifier. Identifier</t>
  </si>
  <si>
    <t>VAT Number</t>
  </si>
  <si>
    <t>revised definition, added business terms</t>
  </si>
  <si>
    <t>Tax Category. Details</t>
  </si>
  <si>
    <t>"ZeroRatedGoods" "NotTaxable" "Standard Rate"</t>
  </si>
  <si>
    <t>Amended definition to cater for tax calculations which are not based on rates</t>
  </si>
  <si>
    <t>Period. Duration. Measure</t>
  </si>
  <si>
    <t>Duration</t>
  </si>
  <si>
    <t>Person. Details</t>
  </si>
  <si>
    <t xml:space="preserve">Added the Person structure given by IDA </t>
  </si>
  <si>
    <t>First</t>
  </si>
  <si>
    <t>Package. Packing Material. Text</t>
  </si>
  <si>
    <t>Packing</t>
  </si>
  <si>
    <t>Material</t>
  </si>
  <si>
    <t>Description of the type of packaging of an item.</t>
  </si>
  <si>
    <t>Endorser Party. Signatory_ Contact. Contact</t>
  </si>
  <si>
    <t>Exchange Rate. Mathematic Operator Code. Code</t>
  </si>
  <si>
    <t>Mathematic Operator</t>
  </si>
  <si>
    <t>Exchange Rate. Foreign Exchange_ Contract. Contract</t>
  </si>
  <si>
    <t>Financial Account. Financial Institution_ Branch. Branch</t>
  </si>
  <si>
    <t>Billing Reference. Invoice_ Document Reference. Document Reference</t>
  </si>
  <si>
    <t>Billing Reference. Self Billed Invoice_ Document Reference. Document Reference</t>
  </si>
  <si>
    <t>Goods Item. Contained_ Goods Item. Goods Item</t>
  </si>
  <si>
    <t>Goods Item. Origin_ Address. Address</t>
  </si>
  <si>
    <t>Hazardous Regulation</t>
  </si>
  <si>
    <t>Hazardous Goods Transit. Hazardous Regulation Code. Code</t>
  </si>
  <si>
    <t>Road Transport. License Plate Identifier. Identifier</t>
  </si>
  <si>
    <t>License Plate</t>
  </si>
  <si>
    <t>Vehicle registration number (WCO ID 167)</t>
  </si>
  <si>
    <t>Shipment. Details</t>
  </si>
  <si>
    <t>Shipment</t>
  </si>
  <si>
    <t>Waybill Number</t>
  </si>
  <si>
    <t>Priority</t>
  </si>
  <si>
    <t>Service Level, Service Priority</t>
  </si>
  <si>
    <t>Shipment. Handling Code. Code</t>
  </si>
  <si>
    <t>Handling</t>
  </si>
  <si>
    <t>Special Handling</t>
  </si>
  <si>
    <t>Remittance Advice Line. Debit_ Line Amount. Amount</t>
  </si>
  <si>
    <t>Debit</t>
  </si>
  <si>
    <t>Line Amount</t>
  </si>
  <si>
    <t>Amount. Type</t>
  </si>
  <si>
    <t>Remittance Advice Line. Credit_ Line Amount. Amount</t>
  </si>
  <si>
    <t>Credit</t>
  </si>
  <si>
    <t>Remittance Advice Line. Balance Amount. Amount</t>
  </si>
  <si>
    <t>Balance</t>
  </si>
  <si>
    <t>Supplier Party</t>
  </si>
  <si>
    <t>Buyer</t>
  </si>
  <si>
    <t>Seller</t>
  </si>
  <si>
    <t>Remittance Advice Line. Billing Reference</t>
  </si>
  <si>
    <t>Remittance Advice Line. Exchange Rate</t>
  </si>
  <si>
    <t>Corporate Registration Scheme. Identifier</t>
  </si>
  <si>
    <t>Corporate Registration Scheme. Name</t>
  </si>
  <si>
    <t>Stowage. Details</t>
  </si>
  <si>
    <t>Stowage</t>
  </si>
  <si>
    <t>A location on board a means of transport where specified goods or transport equipment have been or are to be stowed.</t>
  </si>
  <si>
    <t>Stowage. Location Identifier. Identifier</t>
  </si>
  <si>
    <t>Cell Location, coded</t>
  </si>
  <si>
    <t>Stowage. Location. Text</t>
  </si>
  <si>
    <t>Cell Location</t>
  </si>
  <si>
    <t>Transport Equipment. Details</t>
  </si>
  <si>
    <t>CorporateRegistrationScheme</t>
  </si>
  <si>
    <t>CreditAccount</t>
  </si>
  <si>
    <t>CreditNoteLine</t>
  </si>
  <si>
    <t>PricingReference</t>
  </si>
  <si>
    <t>Receipt Line. Document Reference</t>
  </si>
  <si>
    <t>Receipt Line. Item</t>
  </si>
  <si>
    <t>An association to Item.</t>
  </si>
  <si>
    <t>Receipt Line. Shipment</t>
  </si>
  <si>
    <t>An association to Shipment.</t>
  </si>
  <si>
    <t>Remittance Advice Line. Details</t>
  </si>
  <si>
    <t>Remittance Advice Line</t>
  </si>
  <si>
    <t>Remittance Advice Line. Note. Text</t>
  </si>
  <si>
    <t>Allowance Charge Reason</t>
  </si>
  <si>
    <t>Classification Category. Categorizes_ Classification Category. Classification Category</t>
  </si>
  <si>
    <t>Cargo Type</t>
  </si>
  <si>
    <t>Commodity Classification. Cargo Type Code. Code</t>
  </si>
  <si>
    <t>Rail Transport</t>
  </si>
  <si>
    <t>Rail Transport. Train Identifier. Identifier</t>
  </si>
  <si>
    <t>Train</t>
  </si>
  <si>
    <t>Train Number (WCO ID 167)</t>
  </si>
  <si>
    <t>Rail Transport. Rail Car Identifier. Identifier</t>
  </si>
  <si>
    <t>Rail Car</t>
  </si>
  <si>
    <t>Road Transport. Details</t>
  </si>
  <si>
    <t>Road Transport</t>
  </si>
  <si>
    <t>Indicates if this event is completed.</t>
  </si>
  <si>
    <t>The status of the event.</t>
  </si>
  <si>
    <t>Any contacts for the event.</t>
  </si>
  <si>
    <t>A uniquely identifiable physical unit consisting of one or more packages (not necessarily containing the same articles) for enabling physical handling during the transport process.</t>
  </si>
  <si>
    <t>Identifies the transport handling unit.</t>
  </si>
  <si>
    <t>The type of transport handling unit, expressed as a code.</t>
  </si>
  <si>
    <t>Free-form text describing handling instructions for a shipment.</t>
  </si>
  <si>
    <t>Indicates whether the shipment contains hazardous materials.</t>
  </si>
  <si>
    <t>The total number of goods items in the transport handling unit.</t>
  </si>
  <si>
    <t>The total number of packages in the transport handling unit.</t>
  </si>
  <si>
    <t>Price List. Status Code. Code</t>
  </si>
  <si>
    <t>Status. Condition Code. Code</t>
  </si>
  <si>
    <t>Legal status of the transport equipment with respect to the Container Convention code.</t>
  </si>
  <si>
    <t>Transport Equipment. Transport Equipment Seal</t>
  </si>
  <si>
    <t>Transport Equipment Seal</t>
  </si>
  <si>
    <t>Loading Proof</t>
  </si>
  <si>
    <t>Party responsible for proof of vanning (WCO ID 059)</t>
  </si>
  <si>
    <t>Vanning address (WCO ID 068), Stuffing location</t>
  </si>
  <si>
    <t>Transport Equipment Seal. Details</t>
  </si>
  <si>
    <t>Container Seal</t>
  </si>
  <si>
    <t>"ACS1234"</t>
  </si>
  <si>
    <t>Added 'Seal' to property term</t>
  </si>
  <si>
    <t>Transport Equipment Seal. Condition. Text</t>
  </si>
  <si>
    <t>Transport Equipment Seal. Sealing Party Type. Text</t>
  </si>
  <si>
    <t>Sealing Party</t>
  </si>
  <si>
    <t>Textual description of the role of a sealing party.</t>
  </si>
  <si>
    <t>Event</t>
  </si>
  <si>
    <t>Reminder Line. Details</t>
  </si>
  <si>
    <t>Reminder Line</t>
  </si>
  <si>
    <t>Reminder Line. Note. Text</t>
  </si>
  <si>
    <t>Changed property term and changed from GUID to UUID</t>
  </si>
  <si>
    <t>Reminder Line. Debit_ Line Amount. Amount</t>
  </si>
  <si>
    <t>Reminder Line. Credit_ Line Amount. Amount</t>
  </si>
  <si>
    <t>Reminder</t>
  </si>
  <si>
    <t>Consignment. Tariff Description. Text</t>
  </si>
  <si>
    <t>Tariff</t>
  </si>
  <si>
    <t>Customs Status</t>
  </si>
  <si>
    <t>Goods Item. Customs Status Code. Code</t>
  </si>
  <si>
    <t>Goods Item. Freight_ Allowance Charge. Allowance Charge</t>
  </si>
  <si>
    <t>Consignment. Insurance Premium Amount. Amount</t>
  </si>
  <si>
    <t>Insurance Premium</t>
  </si>
  <si>
    <t>Insurance Cost</t>
  </si>
  <si>
    <t>Amount of premium payable to the insurance company for insuring the goods.</t>
  </si>
  <si>
    <t>Consignment. Gross_ Weight. Measure</t>
  </si>
  <si>
    <t>Gross</t>
  </si>
  <si>
    <t>Weight</t>
  </si>
  <si>
    <t>Total gross weight (WCO ID 131)</t>
  </si>
  <si>
    <t>Corporate Registration Scheme. Corporate Registration Type Code. Code</t>
  </si>
  <si>
    <t>Country. Identification Code. Code</t>
  </si>
  <si>
    <t>Credit Note Line. UUID. Identifier</t>
  </si>
  <si>
    <t>Credit Note Line. Accounting Cost Code. Code</t>
  </si>
  <si>
    <t>Credit Note Line. Accounting Cost. Text</t>
  </si>
  <si>
    <t>Debit Note Line. UUID. Identifier</t>
  </si>
  <si>
    <t>Debit Note Line. Accounting Cost Code. Code</t>
  </si>
  <si>
    <t>Debit Note Line. Accounting Cost. Text</t>
  </si>
  <si>
    <t>Loss Risk Responsibility</t>
  </si>
  <si>
    <t>Delivery Terms. Loss Risk Responsibility Code. Code</t>
  </si>
  <si>
    <t>Despatch Line. Line Status Code. Code</t>
  </si>
  <si>
    <t>Document Distribution. Print_ Qualifier. Text</t>
  </si>
  <si>
    <t>Document Reference. UUID. Identifier</t>
  </si>
  <si>
    <t>Document Reference. Document Type Code. Code</t>
  </si>
  <si>
    <t>Approval</t>
  </si>
  <si>
    <t>Endorser Party. Role Code. Code</t>
  </si>
  <si>
    <t>Exchange Rate. Source_ Currency Code. Code</t>
  </si>
  <si>
    <t>Exchange Rate. Target_ Currency Code. Code</t>
  </si>
  <si>
    <t>External Reference. URI. Identifier</t>
  </si>
  <si>
    <t>Account Type</t>
  </si>
  <si>
    <t>Financial Account. Account Type Code. Code</t>
  </si>
  <si>
    <t>Financial Account. Currency Code. Code</t>
  </si>
  <si>
    <t>Financial Account. Payment_ Note. Text</t>
  </si>
  <si>
    <t>Declared Customs</t>
  </si>
  <si>
    <t>Catalogue Reference. Details</t>
  </si>
  <si>
    <t>Catalogue Reference</t>
  </si>
  <si>
    <t>Catalogue Reference. Issue Date. Date</t>
  </si>
  <si>
    <t>Catalogue Reference. Revision Date. Date</t>
  </si>
  <si>
    <t>Revision</t>
  </si>
  <si>
    <t>Catalogue Reference. Revision Time. Time</t>
  </si>
  <si>
    <t>Classification Scheme. Version. Identifier</t>
  </si>
  <si>
    <t>Version</t>
  </si>
  <si>
    <t>URI</t>
  </si>
  <si>
    <t>SchemeURI</t>
  </si>
  <si>
    <t>Binary Object</t>
  </si>
  <si>
    <t>Delivery. Minimum_ Quantity. Quantity</t>
  </si>
  <si>
    <t>Classification Scheme. Language. Identifier</t>
  </si>
  <si>
    <t>Language</t>
  </si>
  <si>
    <t>Reported</t>
  </si>
  <si>
    <t>DebitNoteLine</t>
  </si>
  <si>
    <t>Identifies the location where the goods are loaded into the transport equipment.</t>
  </si>
  <si>
    <t>Country Identification</t>
  </si>
  <si>
    <t>Line Status</t>
  </si>
  <si>
    <t>Substitution Status</t>
  </si>
  <si>
    <t>Transport Mode</t>
  </si>
  <si>
    <t>Transportation Status</t>
  </si>
  <si>
    <t>Rail Transport. Details</t>
  </si>
  <si>
    <t>The type of party that issues and is responsible for a seal, expressed as a code.</t>
  </si>
  <si>
    <t>Information about the condition of a seal.</t>
  </si>
  <si>
    <t>The status of a seal, expressed as a code.</t>
  </si>
  <si>
    <t>Catalogue Reference. Previous_ Version. Identifier</t>
  </si>
  <si>
    <t>Previous</t>
  </si>
  <si>
    <t>"1.0"</t>
  </si>
  <si>
    <t>Associates the registration scheme with particulars that identify and locate the geographic area to which the scheme applies.</t>
  </si>
  <si>
    <t>Information about a geopolitical country.</t>
  </si>
  <si>
    <t>An identifier for the Country.</t>
  </si>
  <si>
    <t>The name of the Country.</t>
  </si>
  <si>
    <t>EndorserParty</t>
  </si>
  <si>
    <t>DocumentDistribution</t>
  </si>
  <si>
    <t>ClassificationCategory</t>
  </si>
  <si>
    <t>ClassificationScheme</t>
  </si>
  <si>
    <t>CommodityClassification</t>
  </si>
  <si>
    <t>The name, expressed as text, of a person or department in the organization to whom incoming mail is marked with words such as 'for the attention of' or 'FAO' or 'ATTN' for this address.</t>
  </si>
  <si>
    <t>The trade commodity classification, expressed as a code.</t>
  </si>
  <si>
    <t>Information about a means of communication.</t>
  </si>
  <si>
    <t>The method of communication, expressed as a code.</t>
  </si>
  <si>
    <t>The period for which the Warranty is valid.</t>
  </si>
  <si>
    <t>The period for which the Catalogue Line is valid.</t>
  </si>
  <si>
    <t>An association to comparative details for this Item.</t>
  </si>
  <si>
    <t>An association that describes any catalogue items that may be components of this Item.</t>
  </si>
  <si>
    <t>An association that describes any catalogue items that may be optional accessories to this Item.</t>
  </si>
  <si>
    <t>An association that describes any catalogue items that may be required for this Item.</t>
  </si>
  <si>
    <t>Invoice Line. Tax Point Date. Date</t>
  </si>
  <si>
    <t>Free Of Charge</t>
  </si>
  <si>
    <t>Invoice Line. Order Line Reference</t>
  </si>
  <si>
    <t>Line Reference</t>
  </si>
  <si>
    <t>Receipt</t>
  </si>
  <si>
    <t>Invoice Line. Billing Reference</t>
  </si>
  <si>
    <t>Invoice Line. Pricing Reference</t>
  </si>
  <si>
    <t>Invoice Line. Document Reference</t>
  </si>
  <si>
    <t>Originator</t>
  </si>
  <si>
    <t>Operator</t>
  </si>
  <si>
    <t>Exchange Rate. Date</t>
  </si>
  <si>
    <t>Foreign Exchange</t>
  </si>
  <si>
    <t>External Reference. Details</t>
  </si>
  <si>
    <t>Dimension. Details</t>
  </si>
  <si>
    <t>Dimension</t>
  </si>
  <si>
    <t>Dimension. Attribute Identifier. Identifier</t>
  </si>
  <si>
    <t>Attribute</t>
  </si>
  <si>
    <t>Dimension. Measure</t>
  </si>
  <si>
    <t>Measure</t>
  </si>
  <si>
    <t>Dimension. Description. Text</t>
  </si>
  <si>
    <t>Despatch Line. Outstanding_ Reason. Text</t>
  </si>
  <si>
    <t>Despatch Line. Oversupply_ Quantity. Quantity</t>
  </si>
  <si>
    <t>Oversupply</t>
  </si>
  <si>
    <t>Tax Category. Tax Scheme</t>
  </si>
  <si>
    <t>Tax Scheme. Details</t>
  </si>
  <si>
    <t>"VAT", "GST"</t>
  </si>
  <si>
    <t>"Value Added Tax", "Wholesale Tax", "Sales Tax", "State Tax"</t>
  </si>
  <si>
    <t>"Consumption", "Sales"</t>
  </si>
  <si>
    <t>extended qualifier and cardinality</t>
  </si>
  <si>
    <t>Tax Total. Details</t>
  </si>
  <si>
    <t>Tax Total</t>
  </si>
  <si>
    <t>Tax Total. Tax Amount. Amount</t>
  </si>
  <si>
    <t>An indicator as to whether these totals are recognized as legal evidence for taxation purposes.</t>
  </si>
  <si>
    <t>default is negative</t>
  </si>
  <si>
    <t>Secondary Hazard. Details</t>
  </si>
  <si>
    <t>Secondary Hazard. Placard Notation. Text</t>
  </si>
  <si>
    <t>Goods Item. Net_ Volume. Measure</t>
  </si>
  <si>
    <t>The countries through which goods or passengers are routed between the country of original departure and the country of final destination.</t>
  </si>
  <si>
    <t>An association to Transport Contact.</t>
  </si>
  <si>
    <t>The previous Job Number assigned in case the application undergoes query or change. This is used by the system to keep track of the amendments or cancellation of the origin application applied earlier.</t>
  </si>
  <si>
    <t>Remarks by the applicant for the Certificate of Origin Application.</t>
  </si>
  <si>
    <t>The party providing the endorsement.</t>
  </si>
  <si>
    <t>Details of an individual, a group, or a body that prepares the Certificate of Origin application.</t>
  </si>
  <si>
    <t>Details of the authorized organization that issued the Certificate of Origin.</t>
  </si>
  <si>
    <t>An association to Other Communication.</t>
  </si>
  <si>
    <t>ItemComparison</t>
  </si>
  <si>
    <t>CataloguePricingUpdateLine</t>
  </si>
  <si>
    <t>CatalogueReference</t>
  </si>
  <si>
    <t>CatalogueRequestLine</t>
  </si>
  <si>
    <t>CertificateOfOriginApplication</t>
  </si>
  <si>
    <t>Delivery Unit. Hazardous Risk_ Indicator. Indicator</t>
  </si>
  <si>
    <t>Consignment. Hazardous Risk_ Indicator. Indicator</t>
  </si>
  <si>
    <t>Allowance Charge. Charge_ Indicator. Indicator</t>
  </si>
  <si>
    <t>Item. Catalogue_ Indicator. Indicator</t>
  </si>
  <si>
    <t>Item. Hazardous Risk_ Indicator. Indicator</t>
  </si>
  <si>
    <t>Item Identification. Extended_ Identifier. Identifier</t>
  </si>
  <si>
    <t>Product Trace</t>
  </si>
  <si>
    <t>Item Instance. Product Trace_ Identifier. Identifier</t>
  </si>
  <si>
    <t>Item Location Quantity. Hazardous Risk_ Indicator. Indicator</t>
  </si>
  <si>
    <t>Language. Locale Code. Code</t>
  </si>
  <si>
    <t>The name, expressed as text, of a person or organization at this address to whom incoming mail is marked with words such as 'care of' or 'C/O'.</t>
  </si>
  <si>
    <t>Seabird</t>
  </si>
  <si>
    <t>Location. Address</t>
  </si>
  <si>
    <t>UN00000069</t>
  </si>
  <si>
    <t>Air Transport. Details</t>
  </si>
  <si>
    <t>Air Transport</t>
  </si>
  <si>
    <t>Transportation</t>
  </si>
  <si>
    <t>The method of communication, expressed as text.</t>
  </si>
  <si>
    <t>The communication value, such as phone number or email address.</t>
  </si>
  <si>
    <t>Amount declared for customs purposes of those goods in a consignment, whether or not they are subject to the same customs procedure, tariff/statistical heading, country information, and duty regime.</t>
  </si>
  <si>
    <t>Total weight (mass) of goods for a declaration, including packaging but excluding the carrier's equipment.</t>
  </si>
  <si>
    <t>Invoice</t>
  </si>
  <si>
    <t>Total of all invoice amounts declared in a single consignment.</t>
  </si>
  <si>
    <t>Customs</t>
  </si>
  <si>
    <t>Packaging Type</t>
  </si>
  <si>
    <t>Invoice Line. Line Extension Amount. Amount</t>
  </si>
  <si>
    <t>Communication. Details</t>
  </si>
  <si>
    <t>Corporate Registration Scheme. Details</t>
  </si>
  <si>
    <t>An association to Payee.</t>
  </si>
  <si>
    <t>An association to Exchange Rate (between the Remittance Advice Line currency and the Related Document currency).</t>
  </si>
  <si>
    <t>Shipment Stage. Transship Port_ Location</t>
  </si>
  <si>
    <t>Network</t>
  </si>
  <si>
    <t>Transaction Currency</t>
  </si>
  <si>
    <t>Temperature. Details</t>
  </si>
  <si>
    <t>Temperature. Measure</t>
  </si>
  <si>
    <t>Temperature. Description. Text</t>
  </si>
  <si>
    <t>"at sea level"</t>
  </si>
  <si>
    <t>Trading Terms. Details</t>
  </si>
  <si>
    <t>Trading Terms</t>
  </si>
  <si>
    <t>Taxable</t>
  </si>
  <si>
    <t>http://www1.ap.dell.com/content/topics/topic.aspx/ap/policy/en/au/sales_terms_au?c=au&amp;l=en&amp;s=gen</t>
  </si>
  <si>
    <t>Tax Category. Base Unit Measure. Measure</t>
  </si>
  <si>
    <t>Base Unit</t>
  </si>
  <si>
    <t>The despatch (pick-up) date estimated by the seller or Despatch.</t>
  </si>
  <si>
    <t>The despatch (pick-up) time estimated by the seller or Despatch.</t>
  </si>
  <si>
    <t>The actual despatch (pick-up) date.</t>
  </si>
  <si>
    <t>The actual despatch (pick-up) time.</t>
  </si>
  <si>
    <t>An association to Despatch Address.</t>
  </si>
  <si>
    <t>An association to Contact.</t>
  </si>
  <si>
    <t>Information about a Despatch Line.</t>
  </si>
  <si>
    <t>Free-form text applying to the Despatch Line. This element may contain notes or any other similar information that is not contained explicitly in another structure.</t>
  </si>
  <si>
    <t>The quantity despatched.</t>
  </si>
  <si>
    <t>Debit Note Line. Pricing Reference</t>
  </si>
  <si>
    <t>TaxCategory</t>
  </si>
  <si>
    <t>TaxTotal</t>
  </si>
  <si>
    <t>PaymentMeans</t>
  </si>
  <si>
    <t>ExternalReference</t>
  </si>
  <si>
    <t>BillingReference</t>
  </si>
  <si>
    <t>All the conditions agreed upon between a seller and a buyer with regard to the delivery of goods and/or services, e.g., CIF, FOB, or EXW from the INCOTERMS Terms of Delivery.</t>
  </si>
  <si>
    <t>Information about a contactable person or organization department.</t>
  </si>
  <si>
    <t>An identifier for the Contact.</t>
  </si>
  <si>
    <t>The name of the Contact.</t>
  </si>
  <si>
    <t>The telephone number of the Contact.</t>
  </si>
  <si>
    <t>The fax number of the Contact.</t>
  </si>
  <si>
    <t>The email address of the Contact.</t>
  </si>
  <si>
    <t>A note such as 'Emergency' or 'After Hours' describing the circumstances in which the Contact can be used.</t>
  </si>
  <si>
    <t>Hazardous Goods Transit. Packing Criteria Code. Code</t>
  </si>
  <si>
    <t>Hazardous Item. Emergency Procedures Code. Code</t>
  </si>
  <si>
    <t>Medical First Aid Guide</t>
  </si>
  <si>
    <t>Hazardous Item. Medical First Aid Guide Code Code</t>
  </si>
  <si>
    <t>Hazardous Item. Technical_ Name. Name</t>
  </si>
  <si>
    <t>Hazardous Item. Category. Name</t>
  </si>
  <si>
    <t>Hazardous Item. Marking Identifier. Identifier</t>
  </si>
  <si>
    <t>Invoice Line. UUID. Identifier</t>
  </si>
  <si>
    <t>Invoice Line. Accounting Cost Code. Code</t>
  </si>
  <si>
    <t>Invoice Line. Accounting Cost. Text</t>
  </si>
  <si>
    <t>Invoice Line. Free Of Charge_ Indicator. Indicator</t>
  </si>
  <si>
    <t>Goods Item. Hazardous Risk_ Indicator. Indicator</t>
  </si>
  <si>
    <t>Document Reference. Copy_ Indicator. Indicator</t>
  </si>
  <si>
    <t>Extended code list</t>
  </si>
  <si>
    <t>Supplier Party. Data Sending Capability. Text</t>
  </si>
  <si>
    <t>Data Sending</t>
  </si>
  <si>
    <t>Capability</t>
  </si>
  <si>
    <t>Supplier Party. Party</t>
  </si>
  <si>
    <t>Transaction Conditions. Details</t>
  </si>
  <si>
    <t>Payment Conditions, Sales Conditions</t>
  </si>
  <si>
    <t>Transaction Conditions. Description. Text</t>
  </si>
  <si>
    <t>Transaction Conditions. Document Reference</t>
  </si>
  <si>
    <t>Secondary Hazard. Extension. Text</t>
  </si>
  <si>
    <t>Extension</t>
  </si>
  <si>
    <t>"N.O.S. or a Waste Characteristics Code in conjunction with an EPA Waste Stream code"</t>
  </si>
  <si>
    <t>Signature. Details</t>
  </si>
  <si>
    <t>Signature</t>
  </si>
  <si>
    <t>Signature. Note. Text</t>
  </si>
  <si>
    <t>Validation</t>
  </si>
  <si>
    <t>Validator</t>
  </si>
  <si>
    <t>The buyer's accounting code applied to the Debit Note Line.</t>
  </si>
  <si>
    <t>Air Transport. Aircraft Identifier. Identifier</t>
  </si>
  <si>
    <t>Aircraft</t>
  </si>
  <si>
    <t>Consignment. Details</t>
  </si>
  <si>
    <t>Consignment</t>
  </si>
  <si>
    <t>A separately identifiable collection of goods items (available to be) transported from one consignor to one consignee via one or more modes of transport.</t>
  </si>
  <si>
    <t>Consignment. Identifier</t>
  </si>
  <si>
    <t>Unique consignment reference number (UCR)</t>
  </si>
  <si>
    <t>Unique number assigned to goods, both for import and export.</t>
  </si>
  <si>
    <t>Summary</t>
  </si>
  <si>
    <t>General descriptive text that is not part of any remarks.</t>
  </si>
  <si>
    <t>Consignment. Total_ Invoice Amount. Amount</t>
  </si>
  <si>
    <t>Total</t>
  </si>
  <si>
    <t>Document Reference</t>
  </si>
  <si>
    <t>An identifier for the responsibility for loss risk in the context of the Delivery Terms, expressed as a code.</t>
  </si>
  <si>
    <t>A description of the loss risk in the context of the Delivery Terms.</t>
  </si>
  <si>
    <t>An association to Location, e.g., a port.</t>
  </si>
  <si>
    <t>Information about a Delivery Unit.</t>
  </si>
  <si>
    <t>The quantity of ordered Items that constitutes a batch for delivery purposes.</t>
  </si>
  <si>
    <t>The quantity of consumer units in the Delivery Unit.</t>
  </si>
  <si>
    <t>Indicates whether the Item as delivered is hazardous.</t>
  </si>
  <si>
    <t>Information about Despatch.</t>
  </si>
  <si>
    <t>The despatch (pick-up) date requested by the buyer.</t>
  </si>
  <si>
    <t>The despatch (pick-up) time requested by the buyer.</t>
  </si>
  <si>
    <t>Number of goods items loaded into or onto one piece of transport equipment as a total consignment or part of a consignment.</t>
  </si>
  <si>
    <t>Information about Hazardous Goods Transit.</t>
  </si>
  <si>
    <t>The identifier for a transport emergency card, describing the actions to be taken in an emergency in transporting the Hazardous Goods. May be the identity number of a hazardous emergency response plan assigned by the appropriate authority.</t>
  </si>
  <si>
    <t>The identifier for a set of legal regulations that govern the transportation of the Hazardous Goods, expressed as a code.</t>
  </si>
  <si>
    <t>Payment Terms. Settlement_ Discount Percent. Percent</t>
  </si>
  <si>
    <t>Settlement</t>
  </si>
  <si>
    <t>Discount</t>
  </si>
  <si>
    <t>Payment Terms. Penalty_ Surcharge Percent. Percent</t>
  </si>
  <si>
    <t>Penalty</t>
  </si>
  <si>
    <t>Surcharge</t>
  </si>
  <si>
    <t>BillingReferenceLine</t>
  </si>
  <si>
    <t>FinancialInstitution</t>
  </si>
  <si>
    <t>CardAccount</t>
  </si>
  <si>
    <t>CatalogueItemSpecificationUpdateLine</t>
  </si>
  <si>
    <t>CatalogueLine</t>
  </si>
  <si>
    <t>Goods Item. Customs Import_ Classified Indicator. Indicator</t>
  </si>
  <si>
    <t>Transport Emergency Card</t>
  </si>
  <si>
    <t>Hazardous Goods Transit. Transport Emergency Card Code. Code</t>
  </si>
  <si>
    <t>Packing Criteria</t>
  </si>
  <si>
    <t>International Maritime Organisation number of a vessel</t>
  </si>
  <si>
    <t>Contained</t>
  </si>
  <si>
    <t>Item Location Quantity. Delivery Unit</t>
  </si>
  <si>
    <t>Package. Goods Item</t>
  </si>
  <si>
    <t>Goods Item</t>
  </si>
  <si>
    <t>Package. Delivery Unit</t>
  </si>
  <si>
    <t>Party. Details</t>
  </si>
  <si>
    <t>Mark Care</t>
  </si>
  <si>
    <t>Mark Attention</t>
  </si>
  <si>
    <t>Party. Logo Reference. Identifier</t>
  </si>
  <si>
    <t>Logo</t>
  </si>
  <si>
    <t>Reference</t>
  </si>
  <si>
    <t>http://www2.coca-cola.com/images/logo.gif</t>
  </si>
  <si>
    <t>"First", "Second"</t>
  </si>
  <si>
    <t>"6", "10mg per Kilo"</t>
  </si>
  <si>
    <t>Related Item. Description. Text</t>
  </si>
  <si>
    <t>"If used in wet conditions or extreme environments"</t>
  </si>
  <si>
    <t>Response. Reference. Identifier</t>
  </si>
  <si>
    <t>Party. Person</t>
  </si>
  <si>
    <t>Person</t>
  </si>
  <si>
    <t>Agent</t>
  </si>
  <si>
    <t>Customs Broker</t>
  </si>
  <si>
    <t>Party Identification. Details</t>
  </si>
  <si>
    <t>Party Legal Entity. Details</t>
  </si>
  <si>
    <t>Item Instance. Details</t>
  </si>
  <si>
    <t>Location Coordinate. Details</t>
  </si>
  <si>
    <t>Latitude</t>
  </si>
  <si>
    <t>Degrees</t>
  </si>
  <si>
    <t>Minutes</t>
  </si>
  <si>
    <t>Direction</t>
  </si>
  <si>
    <t>Latitude Direction</t>
  </si>
  <si>
    <t>The full technical name of the specific hazardous substance.</t>
  </si>
  <si>
    <t>Specifies the identity number for the upper part of the orange hazard placard required on the means of transport.</t>
  </si>
  <si>
    <t>Financial Institution. Details</t>
  </si>
  <si>
    <t>Financial Institution. Address</t>
  </si>
  <si>
    <t>Invoice Line. Details</t>
  </si>
  <si>
    <t>Invoice Line. Note. Text</t>
  </si>
  <si>
    <t>Invoice Line. Invoiced_ Quantity. Quantity</t>
  </si>
  <si>
    <t>Invoiced</t>
  </si>
  <si>
    <t>Reminder Line. Exchange Rate</t>
  </si>
  <si>
    <t>Lot Identification. Expiry Date. Date</t>
  </si>
  <si>
    <t>Package. Details</t>
  </si>
  <si>
    <t>Package</t>
  </si>
  <si>
    <t>"10 boxes", "1 carton", "1000 sheets"</t>
  </si>
  <si>
    <t>Item Location Quantity. Maximum_ Quantity. Quantity</t>
  </si>
  <si>
    <t>Item Location Quantity. Trading Restrictions. Text</t>
  </si>
  <si>
    <t>Trading</t>
  </si>
  <si>
    <t>Restrictions</t>
  </si>
  <si>
    <t>"not for export"</t>
  </si>
  <si>
    <t>Applicable Territory</t>
  </si>
  <si>
    <t>Lot Identification</t>
  </si>
  <si>
    <t>Hazardous Item. Lower_ Orange Hazard Placard Identifier. Identifier</t>
  </si>
  <si>
    <t>Lower</t>
  </si>
  <si>
    <t>Applicable</t>
  </si>
  <si>
    <t>Transaction Conditions</t>
  </si>
  <si>
    <t>Item. Hazardous Item</t>
  </si>
  <si>
    <t>Classified</t>
  </si>
  <si>
    <t>Item Property</t>
  </si>
  <si>
    <t>Description of a type of damage.</t>
  </si>
  <si>
    <t>Shipping</t>
  </si>
  <si>
    <t>Marks</t>
  </si>
  <si>
    <t>Marks and Numbers, Shipping Marks</t>
  </si>
  <si>
    <t>Handling Unit</t>
  </si>
  <si>
    <t>Despatch Line</t>
  </si>
  <si>
    <t>Received</t>
  </si>
  <si>
    <t>Receipt Line</t>
  </si>
  <si>
    <t>Transport Handling Unit. Transport Equipment</t>
  </si>
  <si>
    <t>Transport Handling Unit. Hazardous Goods Transit</t>
  </si>
  <si>
    <t>An association to information about the transportation of hazardous goods.</t>
  </si>
  <si>
    <t>Transport Means. Details</t>
  </si>
  <si>
    <t>Conveyance</t>
  </si>
  <si>
    <t>"5.1"</t>
  </si>
  <si>
    <t>Item. Pack Size. Numeric</t>
  </si>
  <si>
    <t>Size</t>
  </si>
  <si>
    <t>Item. Pack Quantity. Quantity</t>
  </si>
  <si>
    <t>Pack</t>
  </si>
  <si>
    <t>Transport Means. Journey Identifier. Identifier</t>
  </si>
  <si>
    <t>Journey</t>
  </si>
  <si>
    <t>Voyage Number, Scheduled Conveyance Identifier (WCO ID 205), Flight Number</t>
  </si>
  <si>
    <t>An identifier assigned to a regularly scheduled service of a means of transport.</t>
  </si>
  <si>
    <t>Received Handling Unit</t>
  </si>
  <si>
    <t>Buyer Proposed Substitute</t>
  </si>
  <si>
    <t>Line Reference. Document Reference</t>
  </si>
  <si>
    <r>
      <t>“</t>
    </r>
    <r>
      <rPr>
        <sz val="10"/>
        <rFont val="Arial"/>
        <family val="0"/>
      </rPr>
      <t>VISA”, “MasterCard”, “American Express”</t>
    </r>
  </si>
  <si>
    <t>“Debit Card”, “Credit Card”, “Procurement Card”</t>
  </si>
  <si>
    <t>Card Account. Validity Start Date. Date</t>
  </si>
  <si>
    <t>Transportation Service</t>
  </si>
  <si>
    <t>The service for pick-up from the consignor under the transport contract.</t>
  </si>
  <si>
    <t>"Door-to-door", "Pier-to-door"</t>
  </si>
  <si>
    <t>The service for delivery to the consignee under the transport contract.</t>
  </si>
  <si>
    <t>Consignment. Delivery Terms</t>
  </si>
  <si>
    <t>Trade Terms, INCOTERMS</t>
  </si>
  <si>
    <t>Consignment. Payment Terms</t>
  </si>
  <si>
    <t>Payment Terms</t>
  </si>
  <si>
    <t>The conditions of payment between the parties in a transaction.</t>
  </si>
  <si>
    <t>Freight</t>
  </si>
  <si>
    <t>Freight Costs</t>
  </si>
  <si>
    <t>"Replace", "Update", "Delete","Add"</t>
  </si>
  <si>
    <t>The mathematical logic method used by the Signature.</t>
  </si>
  <si>
    <t>An association to the signing Party.</t>
  </si>
  <si>
    <t>"Installation", "Phase One", Support and Maintenance"</t>
  </si>
  <si>
    <t>Catalogue Line. Note. Text</t>
  </si>
  <si>
    <t>Orderable</t>
  </si>
  <si>
    <t>TRUE means orderable, FALSE means not orderable</t>
  </si>
  <si>
    <t>Content</t>
  </si>
  <si>
    <t>If order unit measure identifier is "each", then content unit quantity is "1".</t>
  </si>
  <si>
    <t>Order</t>
  </si>
  <si>
    <t>Increment</t>
  </si>
  <si>
    <t>The number of items that can set the order quantity increments.</t>
  </si>
  <si>
    <t>"10 boxes"</t>
  </si>
  <si>
    <t>"1 tonne"</t>
  </si>
  <si>
    <t>Warranty</t>
  </si>
  <si>
    <t>"Unless specified otherwise and in addition to any rights the Customer may have under statute, Dell warrants to the Customer that Dell branded Products (excluding third party products and software), will be free from defects in materials and workmanship affecting normal use for a period of one year from invoice date ('Standard Warranty')."</t>
  </si>
  <si>
    <t>Request For Quotation Line. UUID. Identifier</t>
  </si>
  <si>
    <t>Remittance Advice Line. UUID. Identifier</t>
  </si>
  <si>
    <t>Shipment. Handling_ Instructions. Text</t>
  </si>
  <si>
    <t>Shipment. Delivery_ Instructions. Text</t>
  </si>
  <si>
    <t>Shipment. Special_ Instructions. Text</t>
  </si>
  <si>
    <t>Shipment. Split Consignment_ Indicator. Indicator</t>
  </si>
  <si>
    <t>The customer's internal identifier for the supplier.</t>
  </si>
  <si>
    <t>An association to Despatch Contact.</t>
  </si>
  <si>
    <t>The currency in which the tax is collected and reported, expressed as a code.</t>
  </si>
  <si>
    <t>Information about the subtotal for a particular tax category within a tax scheme, such as standard rate within VAT.</t>
  </si>
  <si>
    <t>The total tax amount for particular tax scheme e.g. VAT;  the sum of each of the tax subtotals for each tax category within the tax scheme.</t>
  </si>
  <si>
    <t>An association to Accounting Customer Party.</t>
  </si>
  <si>
    <t>Actual Gross Weight</t>
  </si>
  <si>
    <t>Goods Item. Net_ Weight. Measure</t>
  </si>
  <si>
    <t>Goods Item. Net Net_ Weight. Measure</t>
  </si>
  <si>
    <t>Customs Weight (WCO ID 128)</t>
  </si>
  <si>
    <t>Weight (mass) of goods without any packaging.</t>
  </si>
  <si>
    <t>Goods Item. Chargeable_ Weight. Measure</t>
  </si>
  <si>
    <t>Goods Item. Gross_ Volume. Measure</t>
  </si>
  <si>
    <t>Shipment Stage. Transport Means Type Code. Code</t>
  </si>
  <si>
    <t>Shipment Stage. Pre Carriage_ Indicator. Indicator</t>
  </si>
  <si>
    <t>Shipment Stage. On Carriage_ Indicator. Indicator</t>
  </si>
  <si>
    <t>Identifies conditions of the transaction, typically Purchase/Sales Conditions.</t>
  </si>
  <si>
    <t>An action relating to sales or payment conditions, expressed as a code.</t>
  </si>
  <si>
    <t>The description of the transaction conditions.</t>
  </si>
  <si>
    <t>An association to Transport Equipment Seal.</t>
  </si>
  <si>
    <t>The maximum required operating temperature for the container (reefer).</t>
  </si>
  <si>
    <t>The date of an occurrence of the event.</t>
  </si>
  <si>
    <t>The time of an occurrence of the event.</t>
  </si>
  <si>
    <t>An identifier for the event.</t>
  </si>
  <si>
    <t>The maximum required operating temperature.</t>
  </si>
  <si>
    <t>Statement indicating priority of requested transportation service.</t>
  </si>
  <si>
    <t>Status. Reference_ Date. Date</t>
  </si>
  <si>
    <t>Status. Reference_ Time. Time</t>
  </si>
  <si>
    <t>Status Reason</t>
  </si>
  <si>
    <t>Party Tax Scheme. Exemption_ Reason. Text</t>
  </si>
  <si>
    <t>Price. Price Change_ Reason. Text</t>
  </si>
  <si>
    <t>Reject</t>
  </si>
  <si>
    <t>Receipt Line. Reject_ Reason. Text</t>
  </si>
  <si>
    <t>Status. Status_ Reason. Text</t>
  </si>
  <si>
    <t>Status. Status Reason Code. Code</t>
  </si>
  <si>
    <t>Status. Indication_ Indicator. Indicator</t>
  </si>
  <si>
    <t>Tax Category. Per Unit_ Amount. Amount</t>
  </si>
  <si>
    <t>Tax Type</t>
  </si>
  <si>
    <t>Tax Scheme. Currency Code. Code</t>
  </si>
  <si>
    <t>Tax Scheme. Tax Type Code. Code</t>
  </si>
  <si>
    <t>Tax Total. Tax Evidence_ Indicator. Indicator</t>
  </si>
  <si>
    <t>Temperature. Attribute Identifier. Identifier</t>
  </si>
  <si>
    <t>Transaction Conditions. Action Code. Code</t>
  </si>
  <si>
    <t>Provider Type</t>
  </si>
  <si>
    <t>Owner Type</t>
  </si>
  <si>
    <t>Fullness Indication</t>
  </si>
  <si>
    <t>Transport Equipment. Provider Type Code. Code</t>
  </si>
  <si>
    <t>Transport Equipment. Owner Type Code. Code</t>
  </si>
  <si>
    <t>Transport Equipment. Size Type Code. Code</t>
  </si>
  <si>
    <t>Transport Equipment. Disposition Code. Code</t>
  </si>
  <si>
    <t>Transport Equipment. Fullness Indication Code. Code</t>
  </si>
  <si>
    <t>Transport Equipment. Refrigeration On_ Indicator. Indicator</t>
  </si>
  <si>
    <t>Validity Start</t>
  </si>
  <si>
    <t>Card Account. Expiry Date. Date</t>
  </si>
  <si>
    <t>Card Account. Issuer. Identifier</t>
  </si>
  <si>
    <t>Card Account. Issue Number. Identifier</t>
  </si>
  <si>
    <t>Card Account. CV2. Identifier</t>
  </si>
  <si>
    <t>CV2</t>
  </si>
  <si>
    <t>Chip</t>
  </si>
  <si>
    <t>Application</t>
  </si>
  <si>
    <t>Card Account. Holder. Name</t>
  </si>
  <si>
    <t>Holder</t>
  </si>
  <si>
    <t>Catalogue Line. Details</t>
  </si>
  <si>
    <t>Catalogue Line</t>
  </si>
  <si>
    <t>"1"</t>
  </si>
  <si>
    <t>Action</t>
  </si>
  <si>
    <t>An identifier for the Signature.</t>
  </si>
  <si>
    <t>Free form text about the signature or the circumstances where the signature has been used.</t>
  </si>
  <si>
    <t>The method of signature.</t>
  </si>
  <si>
    <t>Specifies the identity number for the lower part of the orange hazard placard required on the means of transport.</t>
  </si>
  <si>
    <t>Identifies the marking of dangerous goods.</t>
  </si>
  <si>
    <t>The buyer's accounting code applied to the Debit Note Line, expressed as text.</t>
  </si>
  <si>
    <t>Information about Delivery.</t>
  </si>
  <si>
    <t>DeliveryTerms</t>
  </si>
  <si>
    <t>PaymentTerms</t>
  </si>
  <si>
    <t>The estimated Period for Delivery.</t>
  </si>
  <si>
    <t>The party to whom the goods/services are delivered.</t>
  </si>
  <si>
    <t>The party who despatched the delivery.</t>
  </si>
  <si>
    <t>Information about Delivery Terms.</t>
  </si>
  <si>
    <t>A description of special conditions relating to the Delivery Terms.</t>
  </si>
  <si>
    <t>An association to Delivery Address.</t>
  </si>
  <si>
    <t>An association to Location.</t>
  </si>
  <si>
    <t>The requested Period for Delivery.</t>
  </si>
  <si>
    <t>The promised Period for Delivery.</t>
  </si>
  <si>
    <t>Additional tariff codes required to specify a type of goods for Customs, transport, statistical, or other regulatory purposes.</t>
  </si>
  <si>
    <t>Quantity of the goods in the unit as required by Customs for tariff, statistical, or fiscal purposes.</t>
  </si>
  <si>
    <t>Indicates whether the goods have been customs classified for import.</t>
  </si>
  <si>
    <t>Association to a description of the good or service.</t>
  </si>
  <si>
    <t>Association to describe the transporting of a goods item in a unit of transport equipment (e.g., container).</t>
  </si>
  <si>
    <t>Any temperatures associated with the goods.</t>
  </si>
  <si>
    <t>Region in which the goods have been produced or manufactured, according to criteria laid down for the purposes of application of the Customs tariff, or quantitative restrictions, or any other measure related to trade.</t>
  </si>
  <si>
    <t>Requested Delivery</t>
  </si>
  <si>
    <t>Promised Delivery</t>
  </si>
  <si>
    <t>Estimated Delivery</t>
  </si>
  <si>
    <t>Delivery. Tracking Identifier. Identifier</t>
  </si>
  <si>
    <t>Tracking</t>
  </si>
  <si>
    <t>Price Type</t>
  </si>
  <si>
    <t>Location. Details</t>
  </si>
  <si>
    <t>Location. Identifier</t>
  </si>
  <si>
    <t>Location. Description. Text</t>
  </si>
  <si>
    <t>Statement Line. Exchange Rate</t>
  </si>
  <si>
    <t>SupplierParty</t>
  </si>
  <si>
    <t>Hazardous Item. Upper_ Orange Hazard Placard Identifier. Identifier</t>
  </si>
  <si>
    <t>Upper</t>
  </si>
  <si>
    <t>Orange Hazard Placard</t>
  </si>
  <si>
    <t>The quantity on Back Order at the Supplier.</t>
  </si>
  <si>
    <t>The reason for the Back Order.</t>
  </si>
  <si>
    <t>Consumer Unit, Trading Unit</t>
  </si>
  <si>
    <t>"level 2", "Group 4"</t>
  </si>
  <si>
    <t>Size Type</t>
  </si>
  <si>
    <t>Disposition</t>
  </si>
  <si>
    <t>Shipment Stage. Identifier</t>
  </si>
  <si>
    <t>Signature. Identifier</t>
  </si>
  <si>
    <t>Signature. Validator Identifier. Identifier</t>
  </si>
  <si>
    <t>Statement Line. Identifier</t>
  </si>
  <si>
    <t>Goods Item. Declared Customs_ Value. Amount</t>
  </si>
  <si>
    <t>Declared For Carriage</t>
  </si>
  <si>
    <t>Declared Statistics</t>
  </si>
  <si>
    <t>Goods Item. Declared For Carriage_ Value. Amount</t>
  </si>
  <si>
    <t>Goods Item. Declared Statistics_ Value. Amount</t>
  </si>
  <si>
    <t>Goods Item. Free On Board_ Value. Amount</t>
  </si>
  <si>
    <t>Goods Item. Insurance_ Value. Amount</t>
  </si>
  <si>
    <t>Customs Import</t>
  </si>
  <si>
    <t>Person. First_ Name. Name</t>
  </si>
  <si>
    <t>Vessel</t>
  </si>
  <si>
    <t>Lloyds Number, Registration Number (WCO ID 167)</t>
  </si>
  <si>
    <t>Party Tax Scheme. Exemption Reason Code. Code</t>
  </si>
  <si>
    <t>Payment. Paid_ Amount. Amount</t>
  </si>
  <si>
    <t>Payment. Received_ Date. Date</t>
  </si>
  <si>
    <t>Payment. Paid_ Date. Date</t>
  </si>
  <si>
    <t>Payment. Paid_ Time. Time</t>
  </si>
  <si>
    <t>Payment Means. Instruction_ Note. Text</t>
  </si>
  <si>
    <t>Period. Description Code. Code</t>
  </si>
  <si>
    <t>The placard endorsement that is to be shown on the shipping papers for the hazardous commodity. Can also be used for the number of the orange placard (lower part) required on the means of transport.</t>
  </si>
  <si>
    <t>Additional information about the hazardous substance. Can be used to specify information such as the type of regulatory requirements that apply to a description.</t>
  </si>
  <si>
    <t>The identifier assigned to transportable hazardous goods by the United Nations, expressed as a code.</t>
  </si>
  <si>
    <t>The emergency procedures for the Hazardous Item, expressed as a code.</t>
  </si>
  <si>
    <t>The identifier of a medical first aid guide that is relevant to specific hazardous goods, expressed as a code.</t>
  </si>
  <si>
    <t>The duration of a period, expressed as a code; ISO 8601.</t>
  </si>
  <si>
    <t>Information about a person.</t>
  </si>
  <si>
    <t>A person's forename or first name.</t>
  </si>
  <si>
    <t>A person's surname or family name.</t>
  </si>
  <si>
    <t>A person's title of address, e.g., Mr, Ms, Dr, Sir.</t>
  </si>
  <si>
    <t>A person's middle name(s) and/or initial(s).</t>
  </si>
  <si>
    <t>A suffix to a person's name, e.g., PhD, OBE, Jnr.</t>
  </si>
  <si>
    <t>A person's job title within an organization (for a particular role).</t>
  </si>
  <si>
    <t>Identifies a hazard class applicable to dangerous goods as defined by the relevant regulation authority, such as the IMDG Class Number of the SOLAS Convention of IMO and the ADR/RID Class Number for the road/rail environment.</t>
  </si>
  <si>
    <t>Signature. Canonicalization Method. Text</t>
  </si>
  <si>
    <t>Canonicalization</t>
  </si>
  <si>
    <t>Method</t>
  </si>
  <si>
    <t>Signature. Signature Method. Text</t>
  </si>
  <si>
    <t>Signatory</t>
  </si>
  <si>
    <t>Digital Signature</t>
  </si>
  <si>
    <t>The quantity in a Delivery.</t>
  </si>
  <si>
    <t>The minimum quantity in a Delivery.</t>
  </si>
  <si>
    <t>The maximum quantity in a Delivery.</t>
  </si>
  <si>
    <t>The actual Delivery date.</t>
  </si>
  <si>
    <t>The actual Delivery time.</t>
  </si>
  <si>
    <t>The latest delivery date allowed by the buyer.</t>
  </si>
  <si>
    <t>The latest delivery time allowed by the buyer.</t>
  </si>
  <si>
    <t>The delivery Tracking ID (for transport tracking).</t>
  </si>
  <si>
    <t>Measurement normally arrived at by multiplying the maximum length, width, and height of the goods item.</t>
  </si>
  <si>
    <t>The volume contained by a goods item, excluding the volume of any packaging material.</t>
  </si>
  <si>
    <t>Number of goods items.</t>
  </si>
  <si>
    <t>Free-form text applying to the Invoice Line. This element may contain notes or any other similar information that is not contained explicitly in another structure.</t>
  </si>
  <si>
    <t>The quantity (of Items) on the Invoice Line.</t>
  </si>
  <si>
    <t>The total amount for the Invoice Line, including Allowance Charges but net of taxes.</t>
  </si>
  <si>
    <t>Shipping Container, Sea Container, Rail Wagon, Pallet, Trailer, Unit Load Device, ULD</t>
  </si>
  <si>
    <t>"OCLU 1234567"</t>
  </si>
  <si>
    <t>Provider</t>
  </si>
  <si>
    <t>Owner</t>
  </si>
  <si>
    <t>Sellers</t>
  </si>
  <si>
    <t>MFAG page number</t>
  </si>
  <si>
    <t>Technical</t>
  </si>
  <si>
    <t>"Granular Sodium Chlorate WeedKiller"</t>
  </si>
  <si>
    <t>Category</t>
  </si>
  <si>
    <t>Hazardous material class code</t>
  </si>
  <si>
    <t>Code specifying a kind of hazard for a material.</t>
  </si>
  <si>
    <t>Item. Transaction Conditions</t>
  </si>
  <si>
    <t>Item Comparison. Quantity</t>
  </si>
  <si>
    <t>For Catalogportals use</t>
  </si>
  <si>
    <t>The total amount for the Quotation Line, including Allowance Charges but net of taxes.</t>
  </si>
  <si>
    <t>The total tax amount for the Quotation Line.</t>
  </si>
  <si>
    <t>An association to a proposed substitute Line Item.</t>
  </si>
  <si>
    <t>Describes a train.</t>
  </si>
  <si>
    <t>Identifies a train.</t>
  </si>
  <si>
    <t>Identifies the rail car on the train used for the means of transport.</t>
  </si>
  <si>
    <t>Information about a Receipt Line.</t>
  </si>
  <si>
    <t>Identifies the Receipt Line.</t>
  </si>
  <si>
    <t>to support additional document references that may not be known in advance</t>
  </si>
  <si>
    <t>Document Reference. XPath. Text</t>
  </si>
  <si>
    <t>XPath</t>
  </si>
  <si>
    <t>Document Reference. Attachment</t>
  </si>
  <si>
    <t>Response. Details</t>
  </si>
  <si>
    <t>Document Response</t>
  </si>
  <si>
    <t>Party</t>
  </si>
  <si>
    <t>An identifier for the Inhalation Toxicity Hazard Zone for the Hazardous Goods, as defined by the US Department of Transportation, expressed as a code.</t>
  </si>
  <si>
    <t>Code specifying the authorization for the transportation of hazardous cargo.</t>
  </si>
  <si>
    <t>The quantity outstanding (which will follow in a later despatch).</t>
  </si>
  <si>
    <t>The reason for the Outstanding Quantity.</t>
  </si>
  <si>
    <t>The quantity over-supplied.</t>
  </si>
  <si>
    <t>Tax Level</t>
  </si>
  <si>
    <t>Party Tax Scheme. Tax Level Code. Code</t>
  </si>
  <si>
    <t>Exemption Reason</t>
  </si>
  <si>
    <t>Monetary Total. Tax Inclusive Amount. Amount</t>
  </si>
  <si>
    <t>Monetary Total. Allowance Total Amount. Amount</t>
  </si>
  <si>
    <t>Monetary Total. Charge Total Amount. Amount</t>
  </si>
  <si>
    <t>Monetary Total. Prepaid Amount. Amount</t>
  </si>
  <si>
    <t>Monetary Total. Payable_ Rounding Amount. Amount</t>
  </si>
  <si>
    <t>Monetary Total. Payable_ Amount. Amount</t>
  </si>
  <si>
    <t>Information about Monetary Totals.</t>
  </si>
  <si>
    <t>Tax Subtotal</t>
  </si>
  <si>
    <t>Hazardous Item. Net_ Weight. Measure</t>
  </si>
  <si>
    <t>Hazardous Item. Net_ Volume. Measure</t>
  </si>
  <si>
    <t>Delivery. Latest_ Delivery Date. Date</t>
  </si>
  <si>
    <t>Tax Evidence</t>
  </si>
  <si>
    <t>Line Item. Minimum_ Backorder. Quantity</t>
  </si>
  <si>
    <t>Line Item. Maximum_ Backorder. Quantity</t>
  </si>
  <si>
    <t>Inspection</t>
  </si>
  <si>
    <t>Line Item. Partial Delivery Indicator. Indicator</t>
  </si>
  <si>
    <t>Partial Delivery</t>
  </si>
  <si>
    <t>Line Item. Back Order Allowed Indicator. Indicator</t>
  </si>
  <si>
    <t>Back Order Allowed</t>
  </si>
  <si>
    <t>Line Item. Delivery</t>
  </si>
  <si>
    <t>Line Item. Delivery Terms</t>
  </si>
  <si>
    <t>Line Item. Ordered Shipment</t>
  </si>
  <si>
    <t>Ordered Shipment</t>
  </si>
  <si>
    <t>Line Item. Pricing Reference</t>
  </si>
  <si>
    <t>Line Item. Allowance Charge</t>
  </si>
  <si>
    <t>Line Item. Price</t>
  </si>
  <si>
    <t>Line Item. Item</t>
  </si>
  <si>
    <t>Line Reference. Details</t>
  </si>
  <si>
    <t>Line Reference. Line Identifier. Identifier</t>
  </si>
  <si>
    <t>Attachment. External Reference</t>
  </si>
  <si>
    <t>Order Reference. Issue Date. Date</t>
  </si>
  <si>
    <t>Order Reference. Issue Time. Time</t>
  </si>
  <si>
    <t>Customer</t>
  </si>
  <si>
    <t>Customer Reference Identifier (CRI) when using a puchasing card</t>
  </si>
  <si>
    <t>Order Reference. Document Reference</t>
  </si>
  <si>
    <t>Ordered Shipment. Details</t>
  </si>
  <si>
    <t>Ordered Shipment. Shipment</t>
  </si>
  <si>
    <t>Ordered Shipment. Package</t>
  </si>
  <si>
    <t>Payment. Details</t>
  </si>
  <si>
    <t>Payment</t>
  </si>
  <si>
    <t>Paid</t>
  </si>
  <si>
    <t>Payment Due</t>
  </si>
  <si>
    <t>Catalogue Reference. Note. Text</t>
  </si>
  <si>
    <t>Catalogue Reference. Description. Text</t>
  </si>
  <si>
    <t>Commodity Classification. Nature Code. Code</t>
  </si>
  <si>
    <t>Nature</t>
  </si>
  <si>
    <t>"wooden products"</t>
  </si>
  <si>
    <t>"Refrigerated"</t>
  </si>
  <si>
    <t>Commodity Classification. Commodity Code. Code</t>
  </si>
  <si>
    <t>Commodity</t>
  </si>
  <si>
    <t>Harmonized Code</t>
  </si>
  <si>
    <t>The harmonized international commodity code for regulatory (customs and trade statistics) purposes.</t>
  </si>
  <si>
    <t>"1102222883"</t>
  </si>
  <si>
    <t>Item</t>
  </si>
  <si>
    <t>UN/SPSC Code</t>
  </si>
  <si>
    <t>Current Version</t>
  </si>
  <si>
    <t>Analyst Notes</t>
  </si>
  <si>
    <t xml:space="preserve">First Arrival Port </t>
  </si>
  <si>
    <t>Tax Exemption</t>
  </si>
  <si>
    <t>The party who originated the Order to which the Invoice is related.</t>
  </si>
  <si>
    <t>An association to Delivery.</t>
  </si>
  <si>
    <t>An association to Payment Terms.</t>
  </si>
  <si>
    <t>An association to Delivery Terms.</t>
  </si>
  <si>
    <t>An association to Item Instance.</t>
  </si>
  <si>
    <t>Information directly relating to an item.</t>
  </si>
  <si>
    <t>Free-form field that can be used to give a text description of the item.</t>
  </si>
  <si>
    <t>The unit packaging quantity.</t>
  </si>
  <si>
    <t>The number of items in a pack.</t>
  </si>
  <si>
    <t>Categorizes</t>
  </si>
  <si>
    <t>Classification Scheme. Details</t>
  </si>
  <si>
    <t>Classification Scheme</t>
  </si>
  <si>
    <t>Statement Line. Document Reference</t>
  </si>
  <si>
    <t>Customs Tariff</t>
  </si>
  <si>
    <t>Goods Item. Item</t>
  </si>
  <si>
    <t>Goods Item. Goods Item Container</t>
  </si>
  <si>
    <t>Goods Item Container</t>
  </si>
  <si>
    <t>Goods Item. Invoice Line</t>
  </si>
  <si>
    <t>Invoice Line</t>
  </si>
  <si>
    <t>Association to information directly relating to a line item of an invoice.</t>
  </si>
  <si>
    <t>Goods Item. Temperature</t>
  </si>
  <si>
    <t>maximum, storage, minimum</t>
  </si>
  <si>
    <t>Associates with any other goods items contained in this goods item.</t>
  </si>
  <si>
    <t>Credit Note</t>
  </si>
  <si>
    <t>Self Billed Credit Note</t>
  </si>
  <si>
    <t>Debit Note</t>
  </si>
  <si>
    <t>Reminder Line. Billing Reference</t>
  </si>
  <si>
    <t>Nails are priced by weight but ordered by quantity.  So this would say how many nails per kilo</t>
  </si>
  <si>
    <t>Validity</t>
  </si>
  <si>
    <t>Period</t>
  </si>
  <si>
    <t>Price List</t>
  </si>
  <si>
    <t>Classification Category. Details</t>
  </si>
  <si>
    <t>Classification Category</t>
  </si>
  <si>
    <t>Address Line. Details</t>
  </si>
  <si>
    <t>Address Line. Line. Text</t>
  </si>
  <si>
    <t>Line</t>
  </si>
  <si>
    <t>1</t>
  </si>
  <si>
    <t>"123 Standard Chartered Tower"</t>
  </si>
  <si>
    <t>Allowance Charge. Details</t>
  </si>
  <si>
    <t>Allowance Charge</t>
  </si>
  <si>
    <t>Allowance Charge. Identifier</t>
  </si>
  <si>
    <t>Charge</t>
  </si>
  <si>
    <t>Indicator</t>
  </si>
  <si>
    <t>UBL Name</t>
  </si>
  <si>
    <t>Hazardous Item. Quantity</t>
  </si>
  <si>
    <t>The quantity of goods that are hazardous.</t>
  </si>
  <si>
    <t>Item Instance. Registration Identifier. Identifier</t>
  </si>
  <si>
    <t>car registration or licensing number</t>
  </si>
  <si>
    <t>Item Instance. Serial Identifier. Identifier</t>
  </si>
  <si>
    <t>Serial</t>
  </si>
  <si>
    <t>chassis number of a car</t>
  </si>
  <si>
    <t>Longitude Direction</t>
  </si>
  <si>
    <t>Lot Identification. Details</t>
  </si>
  <si>
    <t>Lot Identification. Lot Number. Identifier</t>
  </si>
  <si>
    <t>Lot</t>
  </si>
  <si>
    <t>Maritime Transport. Vessel Name. Name</t>
  </si>
  <si>
    <t>Ships Name</t>
  </si>
  <si>
    <t>Monetary amount that has to be or has been paid as calculated under the applicable trade delivery.</t>
  </si>
  <si>
    <t>Insurance</t>
  </si>
  <si>
    <t>Value Insured</t>
  </si>
  <si>
    <t>Line Item. Maximum_ Quantity. Quantity</t>
  </si>
  <si>
    <t>Used to compare different items based on cost, quantity, or measurements.</t>
  </si>
  <si>
    <t>The price for the comparison quantity of the item.</t>
  </si>
  <si>
    <t>The quantity used for price comparison with other items.</t>
  </si>
  <si>
    <t>Information about item identification.</t>
  </si>
  <si>
    <t>An identifier for an item.</t>
  </si>
  <si>
    <t>An extended identifier for the item that identifies the item with specific properties, e.g., Item 123 = Chair / Item 123 Ext 45 = brown chair.</t>
  </si>
  <si>
    <t>The signature can be used to secure parts of the document instance or to carry the signature that was submitted when the document instans was created.</t>
  </si>
  <si>
    <t>Identifies the organization, person, service or server that has validated the signature.</t>
  </si>
  <si>
    <t xml:space="preserve">Information about signature. A placeholder for signature. </t>
  </si>
  <si>
    <t xml:space="preserve">Last Exit Port </t>
  </si>
  <si>
    <t>Preference</t>
  </si>
  <si>
    <t>Criterion</t>
  </si>
  <si>
    <t>Total length in a means of transport or a piece of transport equipment whereby the complete width and height over that length is needed for loading all the consignments referred to as one consolidation.</t>
  </si>
  <si>
    <t>Specifies the treatment preference for this good according to international trading agreements.</t>
  </si>
  <si>
    <t>Consignment. Remarks. Text</t>
  </si>
  <si>
    <t>Remarks</t>
  </si>
  <si>
    <t>Remarks concerning the complete consignment to be printed on the transport document.</t>
  </si>
  <si>
    <t>Dangerous Goods RID Indicator</t>
  </si>
  <si>
    <t>Consignee</t>
  </si>
  <si>
    <t>Consignee (WCO ID 51 and 52)</t>
  </si>
  <si>
    <t>Item. Additional_ Information. Text</t>
  </si>
  <si>
    <t>Item. Keyword. Text</t>
  </si>
  <si>
    <t>Keyword</t>
  </si>
  <si>
    <t>Item Location Quantity. Details</t>
  </si>
  <si>
    <t>Item Location Quantity</t>
  </si>
  <si>
    <t>Item Location Quantity. Lead Time. Measure</t>
  </si>
  <si>
    <t>Lead</t>
  </si>
  <si>
    <t>"2 days", "24 hours"</t>
  </si>
  <si>
    <t>Item Location Quantity. Minimum_ Quantity. Quantity</t>
  </si>
  <si>
    <t>Manufacturers</t>
  </si>
  <si>
    <t>Standard</t>
  </si>
  <si>
    <t>Marking</t>
  </si>
  <si>
    <t>Dangerous goods label marking</t>
  </si>
  <si>
    <t>Hazardous Item. Hazard Class Identifier. Identifier</t>
  </si>
  <si>
    <t>Hazard Class</t>
  </si>
  <si>
    <t>The date of the Invoice Line, used to indicate the point at which tax becomes applicable.</t>
  </si>
  <si>
    <t>The buyer's accounting code applied to the Invoice Line.</t>
  </si>
  <si>
    <t>The buyer's accounting code applied to the Invoice Line, expressed as text.</t>
  </si>
  <si>
    <t>Indicates whether the Invoice Line is Free Of Charge (default = false).</t>
  </si>
  <si>
    <t>Free-form text applying to the Remittance Advice Line. This element may contain notes or any other similar information that is not contained explicitly in another structure.</t>
  </si>
  <si>
    <t>Indicates whether the item was ordered from a Catalogue (true) or not (false).</t>
  </si>
  <si>
    <t>A short name optionally given to an item, such as a name from a Catalogue, as distinct from a description.</t>
  </si>
  <si>
    <t>Indicates whether the item as delivered is hazardous.</t>
  </si>
  <si>
    <t>Provides more details of the item (e.g., the URL of a relevant web page).</t>
  </si>
  <si>
    <t>Brand name for the item.</t>
  </si>
  <si>
    <t>Model name for the item.</t>
  </si>
  <si>
    <t>Document Response. Details</t>
  </si>
  <si>
    <t>Transport Event. Description. Text</t>
  </si>
  <si>
    <t>Transport Event. Contact</t>
  </si>
  <si>
    <t>Remittance Advice Line. Document Reference</t>
  </si>
  <si>
    <t>Self Billed Invoice</t>
  </si>
  <si>
    <t>The identification given to a Line by the seller.</t>
  </si>
  <si>
    <t>Outstanding</t>
  </si>
  <si>
    <t>Tax Inclusive</t>
  </si>
  <si>
    <t>Rounding</t>
  </si>
  <si>
    <t>Measurement</t>
  </si>
  <si>
    <t>Item. Description. Text</t>
  </si>
  <si>
    <t>Manufacture</t>
  </si>
  <si>
    <t>Registration</t>
  </si>
  <si>
    <t>Associates the item with its identification according to the seller's system.</t>
  </si>
  <si>
    <t>Associates the item with its identification according to the manufacturer's system.</t>
  </si>
  <si>
    <t>Associates the item with its identification according to a standard system.</t>
  </si>
  <si>
    <t>Associates the item with its identification according to a cataloguing system.</t>
  </si>
  <si>
    <t>Associates the item with other identification means.</t>
  </si>
  <si>
    <t>Associates the item with its country of origin.</t>
  </si>
  <si>
    <t>Associates the item with its classification(s) according to a commodity classifying system.</t>
  </si>
  <si>
    <t>Associates the item with sales conditions appertaining to it.</t>
  </si>
  <si>
    <t>Associates the item with its hazardous item information.</t>
  </si>
  <si>
    <t>Classifies the item using one or more categories of taxes.</t>
  </si>
  <si>
    <t>Associates the item with a set of additional properties.</t>
  </si>
  <si>
    <t>Associates the item with its manufacturer.</t>
  </si>
  <si>
    <t>Associates the item with the region of origin (not the country).</t>
  </si>
  <si>
    <t>An association to Physical Attribute.</t>
  </si>
  <si>
    <t>An association to Issuer Party i.e. the Party that issued the Item Identification.</t>
  </si>
  <si>
    <t>Information about a specific instance of an item.</t>
  </si>
  <si>
    <t>An identifier used for tracing the item, such as the EPC number used in RFID.</t>
  </si>
  <si>
    <t>The date of manufacture of the Item Instance.</t>
  </si>
  <si>
    <t>The time of manufacture of the Item Instance.</t>
  </si>
  <si>
    <t>The registration identifier of the Item Instance.</t>
  </si>
  <si>
    <t>Net volume of all goods items referred to as one consignment.</t>
  </si>
  <si>
    <t>Consignment. Loading_ Length. Measure</t>
  </si>
  <si>
    <t>Loading</t>
  </si>
  <si>
    <t>Length</t>
  </si>
  <si>
    <t>The measure of latitude in minutes.</t>
  </si>
  <si>
    <t>The direction of latitude measurement from the equator.</t>
  </si>
  <si>
    <t>The measure of longitude in degrees.</t>
  </si>
  <si>
    <t>The measure of longitude in minutes.</t>
  </si>
  <si>
    <t>The direction of longitude measurement from the meridian.</t>
  </si>
  <si>
    <t>Information about a lot (of Item Instances).</t>
  </si>
  <si>
    <t>An association to Additional Item Property.</t>
  </si>
  <si>
    <t>The time taken from the time of order to the time of delivery for an item.</t>
  </si>
  <si>
    <t>The minimum quantity that can be ordered to qualify for a specific price.</t>
  </si>
  <si>
    <t>The maximum quantity that can be ordered to qualify for a specific price.</t>
  </si>
  <si>
    <t>A description of trade restrictions that apply to the item or quantities of the item.</t>
  </si>
  <si>
    <t>An association to Territory (Address).</t>
  </si>
  <si>
    <t>An association to Price.</t>
  </si>
  <si>
    <t>An association to Delivery Unit.</t>
  </si>
  <si>
    <t>Information about specific Item Properties.</t>
  </si>
  <si>
    <t>If true, indicates that the Statement Line contains a balance brought forward.</t>
  </si>
  <si>
    <t>The amount debited on the Statement Line.</t>
  </si>
  <si>
    <t>The amount credited on the Statement Line.</t>
  </si>
  <si>
    <t>The buyer's accounting code applied to the Reminder Line.</t>
  </si>
  <si>
    <t>The buyer's accounting code applied to the Reminder Line, expressed as text.</t>
  </si>
  <si>
    <t>An association to Invoice Period.</t>
  </si>
  <si>
    <t>Information about a Line on a Remittance Advice.</t>
  </si>
  <si>
    <t>Identifies the Remittance Advice Line.</t>
  </si>
  <si>
    <t>The balance amount on the Remittance Advice Line.</t>
  </si>
  <si>
    <t>An association to Supplier Accounting Party.</t>
  </si>
  <si>
    <t>An association to Customer Accounting Party.</t>
  </si>
  <si>
    <t>An association to Buyer.</t>
  </si>
  <si>
    <t>An association to Seller.</t>
  </si>
  <si>
    <t>An association to Originator.</t>
  </si>
  <si>
    <t>Receipt Line. Timing Complaint. Code</t>
  </si>
  <si>
    <t>Associates the item with its identification according to the buyer's system.</t>
  </si>
  <si>
    <t>The rounding amount (positive or negative) added to the calculated Line Extension Total Amount to produce the rounded Line Extension Total Amount.</t>
  </si>
  <si>
    <t>The total amount to be paid.</t>
  </si>
  <si>
    <t>Information about a Line Item.</t>
  </si>
  <si>
    <t>Location. Country Subentity Code. Code</t>
  </si>
  <si>
    <t>Pricing Reference. Details</t>
  </si>
  <si>
    <t>Pricing Reference</t>
  </si>
  <si>
    <t>Price. Price Amount. Amount</t>
  </si>
  <si>
    <t>Price. Base_ Quantity. Quantity</t>
  </si>
  <si>
    <t>Price. Price Type. Text</t>
  </si>
  <si>
    <t xml:space="preserve"> 3036 and 3039</t>
  </si>
  <si>
    <t>Exporter</t>
  </si>
  <si>
    <t>Exporter (WCO ID 41 and 42)</t>
  </si>
  <si>
    <t>Consignor</t>
  </si>
  <si>
    <t>Consignor (WCO ID 71 and 72)</t>
  </si>
  <si>
    <t>Importer</t>
  </si>
  <si>
    <t>Importer (WCO ID 39 and 40)</t>
  </si>
  <si>
    <t>Carrier</t>
  </si>
  <si>
    <t>Free-form text applying to the Line Item. This element may contain notes or any other similar information that is not contained explicitly in another structure.</t>
  </si>
  <si>
    <t>Identifies the status of the Line with respect to its original state.</t>
  </si>
  <si>
    <t>The quantity of Items for the Line Item.</t>
  </si>
  <si>
    <t>The total amount for the Line Item, including Allowance Charges but net of taxes.</t>
  </si>
  <si>
    <t>The total tax amount for the Line Item.</t>
  </si>
  <si>
    <t>The minimum quantity for the Item on the Line.</t>
  </si>
  <si>
    <t>The maximum quantity for the Item on the Line.</t>
  </si>
  <si>
    <t>The minimum back order quantity (where back order is allowed).</t>
  </si>
  <si>
    <t>The maximum back order quantity (where back order is allowed).</t>
  </si>
  <si>
    <t>Inspection requirements for a Line Item, expressed as a code.</t>
  </si>
  <si>
    <t>Indicates whether a partial delivery is allowed.</t>
  </si>
  <si>
    <t>Indicates whether back order is allowed.</t>
  </si>
  <si>
    <t>The buyer's accounting code applied to the Line Item.</t>
  </si>
  <si>
    <t>The buyer's accounting code applied to the Line Item, expressed as text.</t>
  </si>
  <si>
    <t>The party who originated Order.</t>
  </si>
  <si>
    <t>An association to Ordered Shipment.</t>
  </si>
  <si>
    <t>Reference to a Line on a document.</t>
  </si>
  <si>
    <t>Identifies the status of the referenced Line with respect to its original state.</t>
  </si>
  <si>
    <t>An association to Line Reference.</t>
  </si>
  <si>
    <t>An association to Response.</t>
  </si>
  <si>
    <t>Information about a location.</t>
  </si>
  <si>
    <t>The unique identifier for the location, e.g., the EAN Location Number, GLN.</t>
  </si>
  <si>
    <t>The description or name of the location.</t>
  </si>
  <si>
    <t>Conditions describing the location.</t>
  </si>
  <si>
    <t>The serial number of the Item Instance.</t>
  </si>
  <si>
    <t>Period(s) in which the location can be used, e.g., for delivery.</t>
  </si>
  <si>
    <t>Association to the address of the location.</t>
  </si>
  <si>
    <t>Information about physical (geographical) location.</t>
  </si>
  <si>
    <t>An identifier for the location system used.</t>
  </si>
  <si>
    <t>The measure of latitude in degrees.</t>
  </si>
  <si>
    <t>Transport Event</t>
  </si>
  <si>
    <t>1, 2, 3, 4, etc.</t>
  </si>
  <si>
    <t>Allowance Charge. Amount</t>
  </si>
  <si>
    <t>Amount</t>
  </si>
  <si>
    <t>35,23</t>
  </si>
  <si>
    <t>Association to identify a ship.</t>
  </si>
  <si>
    <t>Association to the party owning the means of transport.</t>
  </si>
  <si>
    <t>Transport service details.</t>
  </si>
  <si>
    <t>A code which describes the general type of service required for the transportation of goods. Specifically, it identifies the extent of the transportation service, e.g., door-to-door, port-to-port.</t>
  </si>
  <si>
    <t>Information about a branch or division of an organization.</t>
  </si>
  <si>
    <t>An identifier for a branch or division of an organization.</t>
  </si>
  <si>
    <t>The name of a branch or division of an organization.</t>
  </si>
  <si>
    <t>An association to Financial Institution.</t>
  </si>
  <si>
    <t>An association to Address.</t>
  </si>
  <si>
    <t>Information about a credit card, debit card, or charge card.</t>
  </si>
  <si>
    <t>Country(ies) of routing (WCO ID 064)</t>
  </si>
  <si>
    <t>Invoice Line. Allowance Charge</t>
  </si>
  <si>
    <t>Invoice Line. Tax Total</t>
  </si>
  <si>
    <t>Invoice Line. Item</t>
  </si>
  <si>
    <t>Invoice Line. Delivery Terms</t>
  </si>
  <si>
    <t>Line Item. Details</t>
  </si>
  <si>
    <t>The type of card.</t>
  </si>
  <si>
    <t>The date from which the card is valid.</t>
  </si>
  <si>
    <t>The date up to which the card is valid.</t>
  </si>
  <si>
    <t>The card issue number.</t>
  </si>
  <si>
    <t>The Card Verification Value.</t>
  </si>
  <si>
    <t>Free-form text describing Handling Instructions for a shipment.</t>
  </si>
  <si>
    <t>Free-form text applying to a shipment. This element may contain notes or any other similar information that is not contained explicitly in another structure.</t>
  </si>
  <si>
    <t>The factor applied to the source currency to calculate the target currency.</t>
  </si>
  <si>
    <t>An identifier for whether the Calculation Rate should be used to multiply or to divide, expressed as a code.</t>
  </si>
  <si>
    <t>The date of the Exchange.</t>
  </si>
  <si>
    <t>An association to the Seller of the item.</t>
  </si>
  <si>
    <t>An association to Item itself.</t>
  </si>
  <si>
    <t>The basic element of Catalogue; something that can be bought.</t>
  </si>
  <si>
    <t>Despatch Line. Document Reference</t>
  </si>
  <si>
    <t>Despatch Line. Item</t>
  </si>
  <si>
    <t>Despatch Line. Shipment</t>
  </si>
  <si>
    <t>Financial Account. Details</t>
  </si>
  <si>
    <t>Financial Account</t>
  </si>
  <si>
    <t>Invoice Line. Delivery</t>
  </si>
  <si>
    <t>Invoice Line. Payment Terms</t>
  </si>
  <si>
    <t>The date at which the classification scheme was last revised.</t>
  </si>
  <si>
    <t>The time at which the classification scheme was last revised.</t>
  </si>
  <si>
    <t>AdministrativeArea, State, Country, Shire, Canton</t>
  </si>
  <si>
    <t>Address. Block Name. Name</t>
  </si>
  <si>
    <t>Certificate Of Origin Application. Remarks. Text</t>
  </si>
  <si>
    <t>Address. Identifier</t>
  </si>
  <si>
    <t>Billing Reference Line. Amount</t>
  </si>
  <si>
    <t>Catalogue Item Specification Update Line. Details</t>
  </si>
  <si>
    <t>Catalogue Item Specification Update Line</t>
  </si>
  <si>
    <t>Catalogue Item Specification Update Line. Item</t>
  </si>
  <si>
    <t>Catalogue Pricing Update Line. Details</t>
  </si>
  <si>
    <t>Catalogue Pricing Update Line</t>
  </si>
  <si>
    <t>Catalogue Line. Identifier</t>
  </si>
  <si>
    <t>Catalogue Pricing Update Line. Identifier</t>
  </si>
  <si>
    <t>Catalogue Reference. Identifier</t>
  </si>
  <si>
    <t>Catalogue Reference. Issue Time. Time</t>
  </si>
  <si>
    <t>Catalogue Request Line. Identifier</t>
  </si>
  <si>
    <t>Classification Category. Name</t>
  </si>
  <si>
    <t>Classification Scheme. Identifier</t>
  </si>
  <si>
    <t>Classification Scheme. Name</t>
  </si>
  <si>
    <t>Description of goods (WCO ID 137)</t>
  </si>
  <si>
    <t>An association to Contained Package; used to describe a package within a package.</t>
  </si>
  <si>
    <t>An association to Goods Item.</t>
  </si>
  <si>
    <t>Value, declared by the shipper or his agent solely for the purpose of varying the carrier's level of liability from that provided in the contract of carriage, in case of loss or damage to goods or delayed delivery.</t>
  </si>
  <si>
    <t>Value declared by the shipper or his agent solely for the purpose of varying the carrier's level of liability from that provided in the contract of carriage in case of loss or damage to goods or delayed delivery.</t>
  </si>
  <si>
    <t>A description of the attribute or measurement of the attribute.</t>
  </si>
  <si>
    <t>The minimum value in a range of measurement.</t>
  </si>
  <si>
    <t>Weight (mass) of goods, including packaging but excluding the carrier's equipment.</t>
  </si>
  <si>
    <t>Information about sets of classifications (or groups) of Item Properties.</t>
  </si>
  <si>
    <t>"233-004"</t>
  </si>
  <si>
    <t>Party. Party Identification</t>
  </si>
  <si>
    <t>Party Identification</t>
  </si>
  <si>
    <t>Party. Party Name</t>
  </si>
  <si>
    <t>Party Name</t>
  </si>
  <si>
    <t>changed cardinality</t>
  </si>
  <si>
    <t>Party. Language</t>
  </si>
  <si>
    <t>Party. Party Tax Scheme</t>
  </si>
  <si>
    <t>Party Tax Scheme</t>
  </si>
  <si>
    <t>Party. Party Legal Entity</t>
  </si>
  <si>
    <t>Party Legal Entity</t>
  </si>
  <si>
    <t>Party. Contact</t>
  </si>
  <si>
    <t>Line Extension</t>
  </si>
  <si>
    <t>Change order of property terms</t>
  </si>
  <si>
    <t>Tax Exclusive</t>
  </si>
  <si>
    <t>Dimension. Minimum_ Measure. Measure</t>
  </si>
  <si>
    <t>Dimension. Maximum_ Measure. Measure</t>
  </si>
  <si>
    <t>Document Distribution. Details</t>
  </si>
  <si>
    <t>Document Distribution</t>
  </si>
  <si>
    <t>Print</t>
  </si>
  <si>
    <t>Qualifier</t>
  </si>
  <si>
    <t>Copies</t>
  </si>
  <si>
    <t>Minimum</t>
  </si>
  <si>
    <t>Contractor</t>
  </si>
  <si>
    <t>The Customer Party responsible for the contract to which the Catalogue relates.</t>
  </si>
  <si>
    <t>Catalogue Pricing Update Line. Contractor_ Customer Party</t>
  </si>
  <si>
    <t>Freight Forwarder</t>
  </si>
  <si>
    <t>Consolidator (WCO ID 192 AND 193)</t>
  </si>
  <si>
    <t>Notify</t>
  </si>
  <si>
    <t>WCO ID 57 and 58</t>
  </si>
  <si>
    <t>Original Despatch</t>
  </si>
  <si>
    <t>Final Delivery</t>
  </si>
  <si>
    <t>Original Departure</t>
  </si>
  <si>
    <t>Country of origin (WCO ID 062)</t>
  </si>
  <si>
    <t>3206 and 3207</t>
  </si>
  <si>
    <t>Final Destination</t>
  </si>
  <si>
    <t>Ultimate Destination Country, Country of Final Arrival, Country of Destination</t>
  </si>
  <si>
    <t>Name of the country to which the goods are to be delivered to the final consignee or buyer.</t>
  </si>
  <si>
    <t>3216 and 3217</t>
  </si>
  <si>
    <t>Transit</t>
  </si>
  <si>
    <t>The date on which the payment was received.</t>
  </si>
  <si>
    <t>The date at which the payment was made.</t>
  </si>
  <si>
    <t>The time at which the payment was made.</t>
  </si>
  <si>
    <t>Line Item</t>
  </si>
  <si>
    <t>Line Item. Note. Text</t>
  </si>
  <si>
    <t>Line Item. Line Extension Amount. Amount</t>
  </si>
  <si>
    <t>Changed property terms</t>
  </si>
  <si>
    <t>Line Item. Minimum_ Quantity. Quantity</t>
  </si>
  <si>
    <t>"Delivery Dock"</t>
  </si>
  <si>
    <t>Contact. Telephone. Text</t>
  </si>
  <si>
    <t>The distinction between CHIP and MAG STRIPE cards.</t>
  </si>
  <si>
    <t>An identifier for the application (AID) on a chip card that provides the information quoted.</t>
  </si>
  <si>
    <t>The name of the cardholder.</t>
  </si>
  <si>
    <t>Details of Catalogue Line Item Specification.</t>
  </si>
  <si>
    <t>The target currency for the Exchange Rate; the currency to which the exchange is being made (CC Definition).</t>
  </si>
  <si>
    <t>A unique instance identifier for the line in this Catalogue document.</t>
  </si>
  <si>
    <t>Identifies the Payment(s).</t>
  </si>
  <si>
    <t>An association to Card Account.</t>
  </si>
  <si>
    <t>An association to the payer's Financial Account.</t>
  </si>
  <si>
    <t>An association to the payee's Financial Account.</t>
  </si>
  <si>
    <t>An association to Credit Account.</t>
  </si>
  <si>
    <t>Information about Payment Terms.</t>
  </si>
  <si>
    <t>Transport Event. Completion_ Indicator. Indicator</t>
  </si>
  <si>
    <t>Transport Handling Unit Type</t>
  </si>
  <si>
    <t>Transport Handling Unit. Transport Handling Unit Type Code. Code</t>
  </si>
  <si>
    <t>Transport Handling Unit. Handling_ Instructions. Text</t>
  </si>
  <si>
    <t>Transport Handling Unit. Hazardous Risk_ Indicator. Indicator</t>
  </si>
  <si>
    <t>Identifies the referenced Order assigned by the buyer.</t>
  </si>
  <si>
    <t>Identifies the referenced Order assigned by the seller.</t>
  </si>
  <si>
    <t>Indicates whether the referenced Order is a copy (true) or the original (false).</t>
  </si>
  <si>
    <t>The date on which the referenced Order was issued.</t>
  </si>
  <si>
    <t>The time at which the referenced Order was issued.</t>
  </si>
  <si>
    <t>A reference used (CRI) for tagging purchasing card transactions.</t>
  </si>
  <si>
    <t>Information about an Ordered Shipment.</t>
  </si>
  <si>
    <t>An association to Package.</t>
  </si>
  <si>
    <t>Information about a package.</t>
  </si>
  <si>
    <t>Identifies the package.</t>
  </si>
  <si>
    <t>The quantity (of items) contained in the package.</t>
  </si>
  <si>
    <t>Certificate Of Origin Application. Endorser Party</t>
  </si>
  <si>
    <t>Classification Scheme. Agency Name. Text</t>
  </si>
  <si>
    <t>Hazardous Item. Identifier</t>
  </si>
  <si>
    <t>An association to describe the measurement dimensions of the package.</t>
  </si>
  <si>
    <t>An association to Delivery Units in the package.</t>
  </si>
  <si>
    <t>Information about an organization, sub-organization, or individual fulfilling a role in a business process.</t>
  </si>
  <si>
    <t>Statistical Value (WCO ID 114)</t>
  </si>
  <si>
    <t>Value declared for statistical purposes of those goods in a consignment which have the same statistical heading.</t>
  </si>
  <si>
    <t>Free On Board</t>
  </si>
  <si>
    <t>FOB Value</t>
  </si>
  <si>
    <t>"Energy Rating", "Collar Size", "Fat Content"</t>
  </si>
  <si>
    <t>Item Property. Value. Text</t>
  </si>
  <si>
    <t>Specifies the amount on which a duty, tax, or fee will be assessed.</t>
  </si>
  <si>
    <t>"100 watts", "15 European", "20% +/- 5%"</t>
  </si>
  <si>
    <t>Usability</t>
  </si>
  <si>
    <t>Item Property Group</t>
  </si>
  <si>
    <t>Item Property Group. Details</t>
  </si>
  <si>
    <t>An association to a person.</t>
  </si>
  <si>
    <t>An association to another party who acts as an agent for this party.</t>
  </si>
  <si>
    <t>Information about a party's identification.</t>
  </si>
  <si>
    <t>Identifies a party.</t>
  </si>
  <si>
    <t>Information directly relating to the legal registration that is applicable to a party.</t>
  </si>
  <si>
    <t>The name of a party as registered with the legal authority.</t>
  </si>
  <si>
    <t>Identifies a company as registered with the company registration scheme.</t>
  </si>
  <si>
    <t>Associates with the registered address of the party within a Corporate Registration Scheme.</t>
  </si>
  <si>
    <t>Information about a party's name.</t>
  </si>
  <si>
    <t>The name of the party.</t>
  </si>
  <si>
    <t>Information about a party's Tax Scheme.</t>
  </si>
  <si>
    <t>The official name of the party as registered with the relevant fiscal authority.</t>
  </si>
  <si>
    <t>The identifier assigned for tax purposes to a party by the taxation authority.</t>
  </si>
  <si>
    <t>The placard notation corresponding to the hazard class of the hazardous commodity. Can also be the hazard identification number of the orange placard (upper part) required on the means of transport.</t>
  </si>
  <si>
    <t>Identifies prepaid payment.</t>
  </si>
  <si>
    <t>Free-form text applying to the Payment Terms. This element may contain notes or any other similar information that is not contained explicitly in another structure.</t>
  </si>
  <si>
    <t>The event from which terms are offered for a length of time, identified by a standard code.</t>
  </si>
  <si>
    <t>The settlement discount rate (percentage) offered for payment within the settlement period.</t>
  </si>
  <si>
    <t>The penalty rate (percentage) charged for late payment.</t>
  </si>
  <si>
    <t>The payment amount for the Payment Terms.</t>
  </si>
  <si>
    <t>An association to Settlement Period.</t>
  </si>
  <si>
    <t>An association to Penalty Period.</t>
  </si>
  <si>
    <t>Information about a period of time.</t>
  </si>
  <si>
    <t>The start date of the period.</t>
  </si>
  <si>
    <t>The start time of the period.</t>
  </si>
  <si>
    <t>The end date of the period.</t>
  </si>
  <si>
    <t>The end time of the period.</t>
  </si>
  <si>
    <t>Free-form text applying to the Request For Quotation Line. This element may contain notes or any other similar information that is not contained explicitly in another structure.</t>
  </si>
  <si>
    <t>Identifies the section (or line) of the document to which the response applies.</t>
  </si>
  <si>
    <t>The description of the response to the transaction document.</t>
  </si>
  <si>
    <t>Describes a road transport vehicle.</t>
  </si>
  <si>
    <t>The department or subdivision of an organization that the person belongs to (for a particular role).</t>
  </si>
  <si>
    <t>Information about physical attributes.</t>
  </si>
  <si>
    <t>Identifies the physical attribute.</t>
  </si>
  <si>
    <t>Associates the Hazardous Item with details of an individual, group, or body that is the contact in case of hazard incident.</t>
  </si>
  <si>
    <t>Associates the Hazardous Item with information about secondary hazards.</t>
  </si>
  <si>
    <t>Associates the Hazardous Item with information about the transportation of hazardous goods.</t>
  </si>
  <si>
    <t>Original</t>
  </si>
  <si>
    <t>Trading Terms. Information. Text</t>
  </si>
  <si>
    <t>Person. Family_ Name. Name</t>
  </si>
  <si>
    <t>Person. Middle_ Name. Name</t>
  </si>
  <si>
    <t>Physical Attribute. Position Code. Code</t>
  </si>
  <si>
    <t>Receipt Line. UUID. Identifier</t>
  </si>
  <si>
    <t>Information about an Invoice Line.</t>
  </si>
  <si>
    <t>Identifies whether the price list is an 'original', 'copy', 'revision', or 'cancellation'.</t>
  </si>
  <si>
    <t>An association to Previous Price List.</t>
  </si>
  <si>
    <t>A reference to Pricing Information.</t>
  </si>
  <si>
    <t>An association to the original Item Location Quantity.</t>
  </si>
  <si>
    <t>The price expressed in terms other than the actual price, e.g., the list price v. the contracted price, or the price in bags v. the price in kilos, or the list price in bags v. the contracted price in kilos.</t>
  </si>
  <si>
    <t>Information about a Quotation Line.</t>
  </si>
  <si>
    <t>Identifies the Quotation Line Item.</t>
  </si>
  <si>
    <t>Free-form text applying to the Quotation Line. This element may contain notes or any other similar information that is not contained explicitly in another structure.</t>
  </si>
  <si>
    <t>The quantity of the item quoted.</t>
  </si>
  <si>
    <t>An association to the region in which the goods have been produced or manufactured, according to criteria laid down for the purposes of application of the Customs tariff, or quantitative restrictions, or of any other measure related to trade.</t>
  </si>
  <si>
    <t>Identifies the first arrival location. This would be a port for sea, airport for air, and border post for land crossing.</t>
  </si>
  <si>
    <t>Free-form text applying to the Receipt Line. This element may contain notes or any other similar information that is not contained explicitly in another structure.</t>
  </si>
  <si>
    <t>The quantity received.</t>
  </si>
  <si>
    <t>Delivery Terms. Identifier</t>
  </si>
  <si>
    <t>Delivery. Despatch</t>
  </si>
  <si>
    <t>Despatch</t>
  </si>
  <si>
    <t>Delivery Terms. Details</t>
  </si>
  <si>
    <t>Delivery Terms</t>
  </si>
  <si>
    <t>An association to Maximum Temperature (at which the Hazardous Goods can be safely transported).</t>
  </si>
  <si>
    <t>An association to Minimum Temperature (at which the Hazardous Goods can be safely transported).</t>
  </si>
  <si>
    <t>Information about a Hazardous Item.</t>
  </si>
  <si>
    <t>The identifier for a Hazardous Item.</t>
  </si>
  <si>
    <t>The date on which the good/services are received.</t>
  </si>
  <si>
    <t>A complaint about the timing of delivery, expressed as a code.</t>
  </si>
  <si>
    <t>A complaint about the timing of delivery.</t>
  </si>
  <si>
    <t>Information about the relationship between two items.</t>
  </si>
  <si>
    <t>The quantity that applies to the relationship.</t>
  </si>
  <si>
    <t>A description for the relationship.</t>
  </si>
  <si>
    <t>Information about a Line on a Statement of Account.</t>
  </si>
  <si>
    <t>Identifies the Statement Line.</t>
  </si>
  <si>
    <t>Free-form text applying to the Statement Line. This element may contain notes or any other similar information that is not contained explicitly in another structure.</t>
  </si>
  <si>
    <t>Information about a Line on a Request For Quotation.</t>
  </si>
  <si>
    <t>Identifies the Request For Quotation Line.</t>
  </si>
  <si>
    <t>Specifies the status of the endorsement.</t>
  </si>
  <si>
    <t>Remarks by the endorsing party.</t>
  </si>
  <si>
    <t>The type of party providing the endorsement.</t>
  </si>
  <si>
    <t>One or more signatures applied to the endorsement.</t>
  </si>
  <si>
    <t>The party endorsing a document.</t>
  </si>
  <si>
    <t>The role of the party providing the endorsement, e.g., Issuer, Embassy, Insurance, etc.</t>
  </si>
  <si>
    <t>Emergency procedures for hazardous goods, expressed as a code.</t>
  </si>
  <si>
    <t>Information about a shipment.</t>
  </si>
  <si>
    <t>Identifies a shipment.</t>
  </si>
  <si>
    <t>The priority or level of service required for a shipment, expressed as a code.</t>
  </si>
  <si>
    <t>Identifies a specific vehicle.</t>
  </si>
  <si>
    <t>Information about Secondary Hazard (related to a Hazardous Item).</t>
  </si>
  <si>
    <t>Identifies the Secondary Hazard.</t>
  </si>
  <si>
    <t>The position of the physical attribute, expressed as a code.</t>
  </si>
  <si>
    <t>The description of the physical attribute, expressed as a code.</t>
  </si>
  <si>
    <t>Associates the Hazardous Item with the temperature at which emergency procedures apply during the handling of temperature-controlled hazardous goods.</t>
  </si>
  <si>
    <t>Associates the Hazardous Item with the lowest temperature at which the vapor of a combustible liquid can be made to ignite momentarily in air, known in hazardous goods procedures as the flashpoint.</t>
  </si>
  <si>
    <t>Information providing details of temperatures relevant to the handling of hazardous goods.</t>
  </si>
  <si>
    <t>The total net weight of a shipment; the weight of the goods plus packaging.</t>
  </si>
  <si>
    <t>The weight of the goods net of packaging and transport equipment.</t>
  </si>
  <si>
    <t>The total volume of the goods in a shipment plus packaging.</t>
  </si>
  <si>
    <t>The volume of a shipment net of packaging and transport equipment.</t>
  </si>
  <si>
    <t>Count of the number of pieces of transport handling equipment in a shipment, such as pallets, boxes, and cases.</t>
  </si>
  <si>
    <t>The total sum covered by an insurance for the shipment.</t>
  </si>
  <si>
    <t>Amount declared for customs purposes of those goods in a shipment which are subject to the same customs procedure, and have the same tariff/statistical heading, country information, and duty regime.</t>
  </si>
  <si>
    <t>Indicates whether the consignment has been split in transit.</t>
  </si>
  <si>
    <t>An association to Goods Item (for Bulk Goods).</t>
  </si>
  <si>
    <t>An association to Shipment Stage.</t>
  </si>
  <si>
    <t>Plain language description of a goods item sufficient to identify it for customs, statistical, or transport purposes.</t>
  </si>
  <si>
    <t>Identifies the country from which the goods are originally exported without any commercial transaction taking place in intermediate countries.</t>
  </si>
  <si>
    <t>Information about a shipment stage.</t>
  </si>
  <si>
    <t>The reason for tax being exempted expressed as a code.</t>
  </si>
  <si>
    <t>An association to Order Line Reference.</t>
  </si>
  <si>
    <t>An identifier for the attribute to which the measure applies.</t>
  </si>
  <si>
    <t>The measurement value.</t>
  </si>
  <si>
    <t>Identifies the final exporting location. This would be a port for sea, airport for air, and border post for land crossing.</t>
  </si>
  <si>
    <t>CIF, FOB, or EXW from the INCOTERMS Terms of Delivery. (2000 version preferred.)</t>
  </si>
  <si>
    <t>Location</t>
  </si>
  <si>
    <t>Conditions</t>
  </si>
  <si>
    <t>Delivery Terms. Special_ Terms. Text</t>
  </si>
  <si>
    <t>Special</t>
  </si>
  <si>
    <t>Terms</t>
  </si>
  <si>
    <t>Contact. Identifier</t>
  </si>
  <si>
    <t>"Receivals Clerk"</t>
  </si>
  <si>
    <t>Contact. Name</t>
  </si>
  <si>
    <t>Chargeable Weight. Basis.Measure</t>
  </si>
  <si>
    <t>Gross weight (mass) on which a charge is to be based.</t>
  </si>
  <si>
    <t>Consignment. Gross_ Volume. Measure</t>
  </si>
  <si>
    <t>Volume</t>
  </si>
  <si>
    <t>Cube</t>
  </si>
  <si>
    <t>Total volume of all goods items referred to as one consignment.</t>
  </si>
  <si>
    <t>Consignment. Net_ Volume. Measure</t>
  </si>
  <si>
    <t>Identifies the Payment Terms.</t>
  </si>
  <si>
    <t>Identifies the applicable Payment Means.</t>
  </si>
  <si>
    <t>Specifies the maximum number of copies of the document that the user can print.</t>
  </si>
  <si>
    <t>Information about a document referred to in another document.</t>
  </si>
  <si>
    <t>Indicates whether the referenced document is a copy (true) or the original (false).</t>
  </si>
  <si>
    <t>The date, assigned by the sender of the referenced document, on which the referenced document was issued.</t>
  </si>
  <si>
    <t>The document type, expressed as a code.</t>
  </si>
  <si>
    <t>The document type, expressed as text.</t>
  </si>
  <si>
    <t>Refers to another part of the same document instance.</t>
  </si>
  <si>
    <t>Information about responses to a document (at the application level).</t>
  </si>
  <si>
    <t>The response to the document.</t>
  </si>
  <si>
    <t>The party who issued a document.</t>
  </si>
  <si>
    <t>The party for whom the document is intended.</t>
  </si>
  <si>
    <t>Response to various lines in the document.</t>
  </si>
  <si>
    <t>Identifies the endorsement.</t>
  </si>
  <si>
    <t>The card number; the Primary Account Number (PAN).</t>
  </si>
  <si>
    <t>The card network provider.</t>
  </si>
  <si>
    <t>The sequence in which the endorsements are to be applied.</t>
  </si>
  <si>
    <t>Details of the party endorsing the application.</t>
  </si>
  <si>
    <t>Details of the individual representing the exporter who signs the Certificate of Origin application before submitting it to the Issuer Party.</t>
  </si>
  <si>
    <t>Information about Exchange Rate.</t>
  </si>
  <si>
    <t>The reference currency for the Exchange Rate; the currency from which the exchange is being made (CC Definition).</t>
  </si>
  <si>
    <t>The handling required for a shipment, expressed as a code.</t>
  </si>
  <si>
    <t>The description of the physical attribute, expressed as text.</t>
  </si>
  <si>
    <t>Information about the price.</t>
  </si>
  <si>
    <t>The price amount.</t>
  </si>
  <si>
    <t>The actual quantity to which the price applies.</t>
  </si>
  <si>
    <t>The reason for the price change, expressed as text.</t>
  </si>
  <si>
    <t>The price type, expressed as a code.</t>
  </si>
  <si>
    <t>The price type, expressed as text.</t>
  </si>
  <si>
    <t>The factor by which the base price unit can be converted to the orderable unit.</t>
  </si>
  <si>
    <t>A reference to a Price List.</t>
  </si>
  <si>
    <t>Information about a Price List.</t>
  </si>
  <si>
    <t>Identifies the Price List.</t>
  </si>
  <si>
    <t>The total gross weight of a shipment; the weight of the goods plus packaging plus transport equipment.</t>
  </si>
  <si>
    <t>An association to Foreign Exchange Contract.</t>
  </si>
  <si>
    <t>Specifies the hash code for the externally stored document.</t>
  </si>
  <si>
    <t>The date on which the document can no longer be found on the URI.</t>
  </si>
  <si>
    <t>The time on which the document can no longer be found on the URI.</t>
  </si>
  <si>
    <t>Information about a Financial Account.</t>
  </si>
  <si>
    <t>The identifier for the Financial Account; the Bank Account Number.</t>
  </si>
  <si>
    <t>The name of the Financial Account.</t>
  </si>
  <si>
    <t>The type of Financial Account, expressed as a code.</t>
  </si>
  <si>
    <t>The currency in which the Financial Account is held, expressed as a code.</t>
  </si>
  <si>
    <t>Free-form text applying to the Payment to the owner of this account.</t>
  </si>
  <si>
    <t>An association to Financial Institution Branch.</t>
  </si>
  <si>
    <t>Information about a Financial Institution.</t>
  </si>
  <si>
    <t>The identifier for the Financial Institution expressed as a code; ISO 9362 BIC (Bank Identification Code) is recommended.</t>
  </si>
  <si>
    <t>The name of the Financial Institution.</t>
  </si>
  <si>
    <t>A separately identifiable quantity of products of a single product type.</t>
  </si>
  <si>
    <t>An identifier for the goods item.</t>
  </si>
  <si>
    <t>For Customs Value (WCO ID 108)</t>
  </si>
  <si>
    <t>Interest in delivery, declared value for carriage</t>
  </si>
  <si>
    <t>Indicates whether the goods item includes hazardous items (dangerous goods).</t>
  </si>
  <si>
    <t>Amount declared for Customs purposes of those goods in a consignment which are subject to the same Customs procedure and have the same tariff/statistical heading, country information, and duty regime.</t>
  </si>
  <si>
    <t>The quantity received short; the difference between the quantity reported despatched and the quantity actually received.</t>
  </si>
  <si>
    <t>The action that the Delivery Party wishes the Despatch Party to take as a result of the shortage, expressed as a code.</t>
  </si>
  <si>
    <t>The quantity rejected.</t>
  </si>
  <si>
    <t>The reason for rejection, expressed as a code.</t>
  </si>
  <si>
    <t>The reason for rejection.</t>
  </si>
  <si>
    <t>The action that the Delivery Party wishes the Despatch Party to take as a result of the rejection, expressed as a code.</t>
  </si>
  <si>
    <t>The maximum value in a range of measurement.</t>
  </si>
  <si>
    <t>The details of the distribution of the document among business partners.</t>
  </si>
  <si>
    <t>Weight (mass) of goods item, excluding all packing but including any packaging that normally goes with the goods.</t>
  </si>
  <si>
    <t>Free-form description of the marks and numbers on a transport unit or package.</t>
  </si>
  <si>
    <t>An association to Handling Unit Despatch Line.</t>
  </si>
  <si>
    <t>An association to Actual Package.</t>
  </si>
  <si>
    <t>An association to Receipt Line.</t>
  </si>
  <si>
    <t>An association to Transport Equipment.</t>
  </si>
  <si>
    <t>The minimum required operating temperature.</t>
  </si>
  <si>
    <t>The direction of the transport means.</t>
  </si>
  <si>
    <t>Association to identify an aircraft.</t>
  </si>
  <si>
    <t>Association to identify a road vehicle.</t>
  </si>
  <si>
    <t>Association to identify a train.</t>
  </si>
  <si>
    <t>Identifies a location on board a means of transport where specified goods or transport equipment have been or are to be stowed.</t>
  </si>
  <si>
    <t>Describes a location on board a means of transport where specified goods or transport equipment have been or are to be stowed.</t>
  </si>
  <si>
    <t>Associates any measurements (including lengths, mass, and volume) for this stowage.</t>
  </si>
  <si>
    <t>Information about the Supplier Party.</t>
  </si>
  <si>
    <t>"Round Up"</t>
  </si>
  <si>
    <t>Hazardous Item. Placard Notation. Text</t>
  </si>
  <si>
    <t>Placard</t>
  </si>
  <si>
    <t>Notation</t>
  </si>
  <si>
    <t>Document Distribution. Party</t>
  </si>
  <si>
    <t>Document Reference. Details</t>
  </si>
  <si>
    <t>Hazardous Item. Placard Endorsement. Text</t>
  </si>
  <si>
    <t>Endorsement</t>
  </si>
  <si>
    <t>Billing Reference. Details</t>
  </si>
  <si>
    <t>Billing Reference</t>
  </si>
  <si>
    <t>Tax Point</t>
  </si>
  <si>
    <t>Billing Reference. Billing Reference Line</t>
  </si>
  <si>
    <t>Code indicating the action required for this item to synchronize with external repositories.</t>
  </si>
  <si>
    <t>Code indicating availability of this line.</t>
  </si>
  <si>
    <t>Identifies a subdivision of a contract or tender.</t>
  </si>
  <si>
    <t>Capability to send invoice data via the purchase card provider (VISA/MasterCard/American Express).</t>
  </si>
  <si>
    <t>An association to Supplier Accounting Contact.</t>
  </si>
  <si>
    <t>Information about a tax category.</t>
  </si>
  <si>
    <t>Contract. Contract Type. Text</t>
  </si>
  <si>
    <t>Communication. Channel. Text</t>
  </si>
  <si>
    <t>Skype</t>
  </si>
  <si>
    <t>Period. Description. Text</t>
  </si>
  <si>
    <t>Receipt Line. Timing Complaint. Text</t>
  </si>
  <si>
    <t>Refrigeration On</t>
  </si>
  <si>
    <t>Indicates whether the Allowance Charge is a charge (true) or a discount (false).</t>
  </si>
  <si>
    <t>The reason for the Allowance Charge, expressed as a code.</t>
  </si>
  <si>
    <t>The reason for the Allowance Charge, expressed as text.</t>
  </si>
  <si>
    <t>The factor applied to the Base Amount to calculate the Allowance Charge.</t>
  </si>
  <si>
    <t>Indicates whether the Allowance Charge is prepaid (true) or not (false).</t>
  </si>
  <si>
    <t>Buyers</t>
  </si>
  <si>
    <t>Item Identification</t>
  </si>
  <si>
    <t>Warranty Validity</t>
  </si>
  <si>
    <t>Line Validity</t>
  </si>
  <si>
    <t>Catalogue Line. Item Comparison</t>
  </si>
  <si>
    <t>Component</t>
  </si>
  <si>
    <t>Accessory</t>
  </si>
  <si>
    <t>Replacement</t>
  </si>
  <si>
    <t>Complementary</t>
  </si>
  <si>
    <t>An association to the description of properties related to locations and quantities of the item.</t>
  </si>
  <si>
    <t>Catalogue Line. Document Reference</t>
  </si>
  <si>
    <t>Catalogue Line. Item</t>
  </si>
  <si>
    <t>An association to the Item itself.</t>
  </si>
  <si>
    <t>Returnability</t>
  </si>
  <si>
    <t>Identifies the numerical order sequence in which taxes are applied when multiple taxes are attracted. If all taxes apply to the same taxable amount, CalculationSequenceNumeric will be '1' for all taxes.</t>
  </si>
  <si>
    <t>The tax amount, expressed in the currency used for invoicing.</t>
  </si>
  <si>
    <t>The reason for tax being exempted.</t>
  </si>
  <si>
    <t>Information about a total amount of a particular type of tax.</t>
  </si>
  <si>
    <t>The rounding amount (positive or negative) added to the calculated tax total to produce the rounded TotalTaxAmount.</t>
  </si>
  <si>
    <t>Line Item. Total_ Tax Amount. Amount</t>
  </si>
  <si>
    <t>Maritime Transport. Vessel Identifier. Identifier</t>
  </si>
  <si>
    <t>Order Reference. Identifier</t>
  </si>
  <si>
    <t>The date when the Catalogue was issued.</t>
  </si>
  <si>
    <t>The time when the Catalogue was issued.</t>
  </si>
  <si>
    <t>A free-text note about the Catalogue. This is used for information which is only human readable.</t>
  </si>
  <si>
    <t>A description of the Catalogue.</t>
  </si>
  <si>
    <t>Indicates the current version of the Catalogue.</t>
  </si>
  <si>
    <t>Remittance Advice Line. Identifier</t>
  </si>
  <si>
    <t>An association to Billing Reference Line.</t>
  </si>
  <si>
    <t>Information about a Billing Line.</t>
  </si>
  <si>
    <t>An identifier for the Billing Line.</t>
  </si>
  <si>
    <t>The amount of the Billing Line, including Allowance Charges but net of taxes.</t>
  </si>
  <si>
    <t>An association to Allowance Charge.</t>
  </si>
  <si>
    <t>Changed from Country Code – schema no longer to be imported</t>
  </si>
  <si>
    <t>Hazard identification number (upper part)</t>
  </si>
  <si>
    <t>Exchange Rate. Source_ Currency Base Rate. Rate</t>
  </si>
  <si>
    <t>Currency Base</t>
  </si>
  <si>
    <t>Tax Scheme. Name</t>
  </si>
  <si>
    <t>Transaction Conditions. Identifier</t>
  </si>
  <si>
    <t>Transport Equipment. Identifier</t>
  </si>
  <si>
    <t>Transport Event. Details</t>
  </si>
  <si>
    <t>An association to Accounting Supplier Party.</t>
  </si>
  <si>
    <t>An association to Exchange Rate (between the Statement Line currency and the Related Document Currency).</t>
  </si>
  <si>
    <t>Provides any textual information related to this status.</t>
  </si>
  <si>
    <t>Specifies an indicator relevant to a specific status.</t>
  </si>
  <si>
    <t>Specifies a percentage relevant to a specific status.</t>
  </si>
  <si>
    <t>The current disposition of the transport equipment, expressed as a code.</t>
  </si>
  <si>
    <t>A code indicating whether a piece of transport equipment is full, partially full, or empty.</t>
  </si>
  <si>
    <t>Indicates whether the transport equipment's refrigeration is on (true) or off (false).</t>
  </si>
  <si>
    <t>Additional information about the transport equipment.</t>
  </si>
  <si>
    <t>Indicates whether a particular item of transport equipment is returnable.</t>
  </si>
  <si>
    <t>An association to Dimension.</t>
  </si>
  <si>
    <t>The minimum required operating temperature for the container (reefer).</t>
  </si>
  <si>
    <t>The party that provides the transport equipment.</t>
  </si>
  <si>
    <t>The authorized party responsible for certifying that the goods were loaded into the transport equipment.</t>
  </si>
  <si>
    <t>The name of the agency that maintains the Classification Scheme.</t>
  </si>
  <si>
    <t>The Uniform Resource Identifier (URI) that identifies where the Classification is located.</t>
  </si>
  <si>
    <t>The Uniform Resource Identifier (URI) that identifies where the Classification Scheme is located.</t>
  </si>
  <si>
    <t>An association to Classification Category.</t>
  </si>
  <si>
    <t>Information about Commodity Classification.</t>
  </si>
  <si>
    <t>Identifies the tax category.</t>
  </si>
  <si>
    <t>The name of the tax category.</t>
  </si>
  <si>
    <t>The tax rate for the category, expressed as a percentage.</t>
  </si>
  <si>
    <t>Where a tax is applied at a certain rate per unit, the measure of units on which the tax calculation is based.</t>
  </si>
  <si>
    <t>Transport Equipment. Information. Text</t>
  </si>
  <si>
    <t>Manufacturer</t>
  </si>
  <si>
    <t>Information Content Provider</t>
  </si>
  <si>
    <t>Item. Item Instance</t>
  </si>
  <si>
    <t>Item Instance</t>
  </si>
  <si>
    <t>Temperature</t>
  </si>
  <si>
    <t>Flashpoint</t>
  </si>
  <si>
    <t>Item. Details</t>
  </si>
  <si>
    <t>article, product, goods item</t>
  </si>
  <si>
    <t>"2"</t>
  </si>
  <si>
    <t>Hazardous Item. Additional_ Information. Text</t>
  </si>
  <si>
    <t>Information</t>
  </si>
  <si>
    <t>Catalogue</t>
  </si>
  <si>
    <t>"Must be stored away from flammable materials" "N.O.S. or a Waste Characteristics Code in conjunction with an EPA Waste Stream code"</t>
  </si>
  <si>
    <t>Item. Brand Name. Name</t>
  </si>
  <si>
    <t>Brand</t>
  </si>
  <si>
    <t>Coca-Cola</t>
  </si>
  <si>
    <t>Item. Model Name. Name</t>
  </si>
  <si>
    <t>Model</t>
  </si>
  <si>
    <t>"VW Beetle"</t>
  </si>
  <si>
    <t>An association with Address (of taxation jurisdiction).</t>
  </si>
  <si>
    <t>The net amount to which the tax percent (rate) is applied to calculate the tax amount.</t>
  </si>
  <si>
    <t>The amount of tax stated explicitly.</t>
  </si>
  <si>
    <t>Where a tax is tiered, the rate of tax applied to the range of tiers in the calculation of the tax subtotal for the tax category.</t>
  </si>
  <si>
    <t>Information about a tax scheme.</t>
  </si>
  <si>
    <t>Identifies the tax scheme.</t>
  </si>
  <si>
    <t>The name of the tax scheme.</t>
  </si>
  <si>
    <t>An identifier for the tax type.</t>
  </si>
  <si>
    <t>An association that describes any catalogue items that may be replacements for this Item.</t>
  </si>
  <si>
    <t>An association that describes any catalogue items that may complement this Item.</t>
  </si>
  <si>
    <t>An association to the description of properties related to locations and quantities of the Item.</t>
  </si>
  <si>
    <t>An association to Document Reference.</t>
  </si>
  <si>
    <t>Details of Catalogue Line Pricing.</t>
  </si>
  <si>
    <t>An association to the Seller of the Item.</t>
  </si>
  <si>
    <t>A reference to a Catalogue.</t>
  </si>
  <si>
    <t>The party combining individual smaller consignments into a single larger shipment (so called consolidated shipment) that is sent to a counterpart who mirrors the consolidator's activity by dividing the consolidated consignment into its original components.</t>
  </si>
  <si>
    <t>The party to be notified.</t>
  </si>
  <si>
    <t>The original despatch party.</t>
  </si>
  <si>
    <t>The final delivery party.</t>
  </si>
  <si>
    <t>Indicates the previous version (the version superseded by this Catalogue).</t>
  </si>
  <si>
    <t>A document that contains information of CO application.</t>
  </si>
  <si>
    <t>Information about temperature.</t>
  </si>
  <si>
    <t>An identifier for temperature.</t>
  </si>
  <si>
    <t>The temperature measurement value.</t>
  </si>
  <si>
    <t>A description of the temperature measurement.</t>
  </si>
  <si>
    <t>A reference to the terms.</t>
  </si>
  <si>
    <t>Information about purchasing, sales, or payment conditions.</t>
  </si>
  <si>
    <t>Request For Quotation Line. Identifier</t>
  </si>
  <si>
    <t>Response. Description. Text</t>
  </si>
  <si>
    <t>Response. Response Code. Code</t>
  </si>
  <si>
    <t>Secondary Hazard. Identifier</t>
  </si>
  <si>
    <t>Shipment. Identifier</t>
  </si>
  <si>
    <t>Shipment. Total_ Transport Handling Unit Quantity. Quantity</t>
  </si>
  <si>
    <t>Shipment. Consignment</t>
  </si>
  <si>
    <t>Financial Institution</t>
  </si>
  <si>
    <t>Branch. Address</t>
  </si>
  <si>
    <t>Card Account. Details</t>
  </si>
  <si>
    <t>Card Account</t>
  </si>
  <si>
    <t>Card Account. Primary_ Account Number. Identifier</t>
  </si>
  <si>
    <t>Primary</t>
  </si>
  <si>
    <t>Account</t>
  </si>
  <si>
    <t>Card Account. Network. Identifier</t>
  </si>
  <si>
    <t>The distribution of the Certificate of Origin to interested parties.</t>
  </si>
  <si>
    <t>One or more signatures applied to the document instance.</t>
  </si>
  <si>
    <t>Information about a Classification Category; a subdivision of a Classification Scheme.</t>
  </si>
  <si>
    <t>The name of the Classification Category.</t>
  </si>
  <si>
    <t>The Classification Category value.</t>
  </si>
  <si>
    <t>The description of the Classification Category.</t>
  </si>
  <si>
    <t>An association to subcategories within the Category.</t>
  </si>
  <si>
    <t>Information about Classification Scheme; a scheme that defines a taxonomy for classifying goods or services.</t>
  </si>
  <si>
    <t>An identifier for the classification scheme.</t>
  </si>
  <si>
    <t>Free-form text applying to the Classification Scheme. This element may contain notes or any other similar information that is not contained explicitly in another structure.</t>
  </si>
  <si>
    <t>The name of the Classification Scheme.</t>
  </si>
  <si>
    <t>A description of the Classification Scheme.</t>
  </si>
  <si>
    <t>Information about a Credit Account (for sales on account).</t>
  </si>
  <si>
    <t>Credit Note. Despatch_ Line Reference. Line Reference</t>
  </si>
  <si>
    <t>Credit Note. Receipt_ Line Reference. Line Reference</t>
  </si>
  <si>
    <t>Debit Note. Despatch_ Line Reference. Line Reference</t>
  </si>
  <si>
    <t>Debit Note. Receipt_ Line Reference. Line Reference</t>
  </si>
  <si>
    <t>The high-level nature of the Classification issued by a specific maintenance agency, expressed as a code.</t>
  </si>
  <si>
    <t>The type of cargo, expressed as a code.</t>
  </si>
  <si>
    <t>Free-text note used for non-structured information about the line in the specific Catalogue document (intended to be human readable).</t>
  </si>
  <si>
    <t>Indicates whether the line is orderable (that is, not just for information only).</t>
  </si>
  <si>
    <t>The unit that can be ordered.</t>
  </si>
  <si>
    <t>The quantity of the order unit of measure of the line.</t>
  </si>
  <si>
    <t>The minimum amount of items that can be ordered.</t>
  </si>
  <si>
    <t>The maximum amount of items that can be ordered.</t>
  </si>
  <si>
    <t>The level of packaging involved.</t>
  </si>
  <si>
    <t>An association to Seller of the item.</t>
  </si>
  <si>
    <t>The party responsible for the Warranty.</t>
  </si>
  <si>
    <t>Where a tax is applied at a certain rate per unit, the rate per unit applied.</t>
  </si>
  <si>
    <t>Where a tax is tiered, the range of tiers applied in the calculation of the tax subtotal for the tax category.</t>
  </si>
  <si>
    <t>Indication that the transport is or is not subject to an international regulation concerning the carriage of dangerous goods.</t>
  </si>
  <si>
    <t>Party to which goods are consigned.</t>
  </si>
  <si>
    <t>The party who makes the export declaration, or on whose behalf the export declaration is made, and who is the owner of the goods or has similar right of disposal over them at the time when the declaration is accepted.</t>
  </si>
  <si>
    <t>The party consigning goods, as stipulated in the transport contract by the party ordering transport.</t>
  </si>
  <si>
    <t>The party who makes an import declaration, or on whose behalf a Customs clearing agent or other authorized person makes an import declaration. This may include a person who has possession of the goods or to whom the goods are consigned.</t>
  </si>
  <si>
    <t>The party providing the transport of goods between named points.</t>
  </si>
  <si>
    <t>Despatch Line. Order Line Reference</t>
  </si>
  <si>
    <t>Order Line Reference</t>
  </si>
  <si>
    <t>AddressLine</t>
  </si>
  <si>
    <t>LocationCoordinate</t>
  </si>
  <si>
    <t>AirTransport</t>
  </si>
  <si>
    <t>AllowanceCharge</t>
  </si>
  <si>
    <t>The country from which the goods are originally exported, without any commercial transaction taking place in intermediate countries.</t>
  </si>
  <si>
    <t>Holds the unique number that identifies the Despatch Advice, typically according to the seller's system that generated the Despatch Advice.</t>
  </si>
  <si>
    <t>Indicates the status of the application (revision, replacement, etc.).</t>
  </si>
  <si>
    <t>Information about Transport Equipment; a piece of equipment used to transport goods.</t>
  </si>
  <si>
    <t>Identifies the transport equipment.</t>
  </si>
  <si>
    <t>Identifies the type of provider of the transport equipment.</t>
  </si>
  <si>
    <t>Identifies the type of owner of a piece of transport equipment.</t>
  </si>
  <si>
    <t>The size and type of a piece of transport equipment, expressed as a code. When the transport equipment is a shipping container, it is recommended to use ContainerSizeTypeCode for validation.</t>
  </si>
  <si>
    <t>Information about a Contract.</t>
  </si>
  <si>
    <t>The time at which the Contract was issued.</t>
  </si>
  <si>
    <t>The type of Contract, expressed as a code.</t>
  </si>
  <si>
    <t>The type of Contract, expressed as text.</t>
  </si>
  <si>
    <t>An association to Validity Period.</t>
  </si>
  <si>
    <t>Information directly relating a scheme for corporate registration of businesses.</t>
  </si>
  <si>
    <t>Identifies the scheme.</t>
  </si>
  <si>
    <t>Identifies the scheme by name.</t>
  </si>
  <si>
    <t>Identifies the type of scheme.</t>
  </si>
  <si>
    <t>Payment Terms. Details</t>
  </si>
  <si>
    <t>Payment Terms. Payment Means Identifier. Identifier</t>
  </si>
  <si>
    <t>Payment Terms. Prepaid Payment Reference Identifier. Identifier</t>
  </si>
  <si>
    <t>Prepaid Payment Reference</t>
  </si>
  <si>
    <t>Information about a line of address expressed as unstructured text.</t>
  </si>
  <si>
    <t>A line of address expressed as unstructured text.</t>
  </si>
  <si>
    <t>Information related to an aircraft.</t>
  </si>
  <si>
    <t>Despatch Line. Details</t>
  </si>
  <si>
    <t>Despatch Line. Note. Text</t>
  </si>
  <si>
    <t>Longitude</t>
  </si>
  <si>
    <t>Tax</t>
  </si>
  <si>
    <t>Exemption</t>
  </si>
  <si>
    <t>Party Tax Scheme. Tax Scheme</t>
  </si>
  <si>
    <t>Tax Scheme</t>
  </si>
  <si>
    <t>Period. Details</t>
  </si>
  <si>
    <t>Start</t>
  </si>
  <si>
    <t>End</t>
  </si>
  <si>
    <t>Package. Identifier</t>
  </si>
  <si>
    <t>Package. Quantity</t>
  </si>
  <si>
    <t>Returnable Material</t>
  </si>
  <si>
    <t>Indicates whether the packaging material is returnable (true) or not (false).</t>
  </si>
  <si>
    <t>Level</t>
  </si>
  <si>
    <t>Code specifying a level of packaging.</t>
  </si>
  <si>
    <t>The total amount for the Credit Note Line, including Allowance Charges but net of taxes.</t>
  </si>
  <si>
    <t>The buyer's accounting code applied to the Credit Note Line.</t>
  </si>
  <si>
    <t>The buyer's accounting code applied to the Credit Note Line, expressed as text.</t>
  </si>
  <si>
    <t>An association to Billing Reference.</t>
  </si>
  <si>
    <t>An association to Pricing Reference.</t>
  </si>
  <si>
    <t>Information about the Customer Party.</t>
  </si>
  <si>
    <t>An association to Party.</t>
  </si>
  <si>
    <t>Information about a Debit Note Line.</t>
  </si>
  <si>
    <t>Free-form text applying to the Debit Note Line. This element may contain notes or any other similar information that is not contained explicitly in another structure.</t>
  </si>
  <si>
    <t>The total amount for the Debit Note Line, including Allowance Charges but net of taxes.</t>
  </si>
  <si>
    <t>The date of the Debit Note Line, used to indicate the point at which tax becomes applicable.</t>
  </si>
  <si>
    <t>Price. Orderable Unit Factor. Rate</t>
  </si>
  <si>
    <t>Price. Price List</t>
  </si>
  <si>
    <t>Price. Allowance Charge</t>
  </si>
  <si>
    <t>Allowance Charge. Reason. Text</t>
  </si>
  <si>
    <t>Allowance Charge. Tax Total</t>
  </si>
  <si>
    <t>5790002221134</t>
  </si>
  <si>
    <t>Website</t>
  </si>
  <si>
    <t>END</t>
  </si>
  <si>
    <t>Price. Details</t>
  </si>
  <si>
    <t>Item Location Quantity. Price</t>
  </si>
  <si>
    <t>External Reference</t>
  </si>
  <si>
    <t>Address. City Name. Name</t>
  </si>
  <si>
    <t>An association to the means of transport.</t>
  </si>
  <si>
    <t>An association to the port location of loading.</t>
  </si>
  <si>
    <t>An association to the port location of unloading.</t>
  </si>
  <si>
    <t>An association to the port location of transshipment.</t>
  </si>
  <si>
    <t>Specifies the date when the signature was approved.</t>
  </si>
  <si>
    <t>Specifies the time when the signature was approved.</t>
  </si>
  <si>
    <t>Refers to the actual encoded signature (e.g., in XMLDSIG format).</t>
  </si>
  <si>
    <t>Balance Brought Forward</t>
  </si>
  <si>
    <t>Statement Line. Debit_ Line Amount. Amount</t>
  </si>
  <si>
    <t>Offset</t>
  </si>
  <si>
    <t>"+8:00" "-3:00"</t>
  </si>
  <si>
    <t>Address. Address Line</t>
  </si>
  <si>
    <t>Address Line</t>
  </si>
  <si>
    <t>0..n</t>
  </si>
  <si>
    <t>ASBIE</t>
  </si>
  <si>
    <t>extended cardinality</t>
  </si>
  <si>
    <t>Address. Country</t>
  </si>
  <si>
    <t>Address. Location Coordinate</t>
  </si>
  <si>
    <t>Statement Line. Credit_ Line Amount. Amount</t>
  </si>
  <si>
    <t>Statement Line. Balance Amount. Amount</t>
  </si>
  <si>
    <t>Statement Line. Payment Means</t>
  </si>
  <si>
    <t>Statement Line. Payment Terms</t>
  </si>
  <si>
    <t>Statement Line. Billing Reference</t>
  </si>
  <si>
    <t>"East Coast"</t>
  </si>
  <si>
    <t>Address. Timezone Offset. Text</t>
  </si>
  <si>
    <t>Timezone</t>
  </si>
  <si>
    <t>Location Coordinate</t>
  </si>
  <si>
    <t>Despatch. Estimated_ Despatch Time. Time</t>
  </si>
  <si>
    <t>Despatch. Actual_ Despatch Date. Date</t>
  </si>
  <si>
    <t>Despatch. Actual_ Despatch Time. Time</t>
  </si>
  <si>
    <t>Period. Start Date. Date</t>
  </si>
  <si>
    <t>Period. Start Time. Time</t>
  </si>
  <si>
    <t>Period. End Date. Date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</si>
  <si>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</si>
  <si>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</si>
  <si>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</si>
  <si>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</si>
  <si>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</si>
  <si>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</si>
  <si>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</si>
  <si>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</si>
  <si>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</si>
  <si>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</si>
  <si>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</si>
  <si>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</si>
  <si>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</si>
  <si>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</si>
  <si>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</si>
  <si>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</si>
  <si>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</si>
  <si>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</si>
  <si>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Region of origin (WCO ID 066)</t>
  </si>
  <si>
    <t>Goods Item Container. Details</t>
  </si>
  <si>
    <t>How goods items are split across transport equipment.</t>
  </si>
  <si>
    <t>Identifies goods items split across transport equipment.</t>
  </si>
  <si>
    <t>Number of packages stuffed</t>
  </si>
  <si>
    <t>Goods Item Container. Transport Equipment</t>
  </si>
  <si>
    <t>Transport Equipment</t>
  </si>
  <si>
    <t>Associates the containers for a single goods item.</t>
  </si>
  <si>
    <t>Only used as a grandchild of Goods Item (mutually exclusive with Container. Goods Item)</t>
  </si>
  <si>
    <t>A code specifying the status condition of the related object.</t>
  </si>
  <si>
    <t>UN/ECE Rec 24</t>
  </si>
  <si>
    <t>A reference date value for this status.</t>
  </si>
  <si>
    <t>A reference time value for this status.</t>
  </si>
  <si>
    <t>Status. Description. Text</t>
  </si>
  <si>
    <t>A textual description of this status.</t>
  </si>
  <si>
    <t>A code specifying a reason for a status condition.</t>
  </si>
  <si>
    <t>The reason, expressed as text, for this status condition or position.</t>
  </si>
  <si>
    <t>Payment Terms. Note. Text</t>
  </si>
  <si>
    <t>3263</t>
  </si>
  <si>
    <t>Identifies a specific aircraft.</t>
  </si>
  <si>
    <t>Information about a charge or discount price component.</t>
  </si>
  <si>
    <t>Identifies an Allowance Charge.</t>
  </si>
  <si>
    <t>Information about a Credit Note Line.</t>
  </si>
  <si>
    <t>Free-form text applying to the Credit Note Line. This element may contain notes or any other similar information that is not contained explicitly in another structure.</t>
  </si>
  <si>
    <t>"new - announcement only", "new and available", "deleted - announcement only"</t>
  </si>
  <si>
    <t>Catalogue Line. Contract Subdivision. Text</t>
  </si>
  <si>
    <t>Subdivision</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</si>
  <si>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</si>
  <si>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5290</t>
  </si>
  <si>
    <t>Endorsement. Details</t>
  </si>
  <si>
    <t>Details of an endorsement on the document.</t>
  </si>
  <si>
    <t>Endorsement. Document. Identifier</t>
  </si>
  <si>
    <t>Authentication Code</t>
  </si>
  <si>
    <t>Endorsement. Endorser Party</t>
  </si>
  <si>
    <t>Endorser Party</t>
  </si>
  <si>
    <t>Goods Item. Quantity. Quantity</t>
  </si>
  <si>
    <t>Status. Percent. Percent</t>
  </si>
  <si>
    <t>Legal Status</t>
  </si>
  <si>
    <t>Identifies a shipment stage.</t>
  </si>
  <si>
    <t>The method of transport used for a shipment stage.</t>
  </si>
  <si>
    <t>The type of vehicle used for a shipment stage.</t>
  </si>
  <si>
    <t>The direction of transit for a shipment stage.</t>
  </si>
  <si>
    <t>Indicates whether the stage is before the main carriage of the shipment.</t>
  </si>
  <si>
    <t>Indicates whether the stage is after the main carriage of the shipment.</t>
  </si>
  <si>
    <t>An association to Transit Period.</t>
  </si>
  <si>
    <t>An association to Carrier.</t>
  </si>
  <si>
    <t>Split Consignment</t>
  </si>
  <si>
    <t>Transport Means Type</t>
  </si>
  <si>
    <t>Shipment Stage. Transport Mode Code. Code</t>
  </si>
  <si>
    <t>A reference to the actual document that the signature applies to. For evidentiary purposes, this may be the document image that the signatory party saw when applying their signature.</t>
  </si>
  <si>
    <t>The balance amount on the Statement Line.</t>
  </si>
  <si>
    <t>PostalCodeNumber</t>
  </si>
  <si>
    <t>"SW11 4EW" "2500 GG"</t>
  </si>
  <si>
    <t>Address. Country Subentity. Text</t>
  </si>
  <si>
    <t>Country</t>
  </si>
  <si>
    <t>Subentity</t>
  </si>
  <si>
    <t>Signature. Validation Time. Time</t>
  </si>
  <si>
    <t>"Florida","Tamilnadu"</t>
  </si>
  <si>
    <t>Address. Country Subentity Code. Code</t>
  </si>
  <si>
    <t>Country Subentity</t>
  </si>
  <si>
    <t>Code</t>
  </si>
  <si>
    <t>AdministrativeAreaCode, State Code</t>
  </si>
  <si>
    <t>changed property terms</t>
  </si>
  <si>
    <t>Address. Region. Text</t>
  </si>
  <si>
    <t>Region</t>
  </si>
  <si>
    <t>LocalityName, Economic Zone</t>
  </si>
  <si>
    <t>"European Union"</t>
  </si>
  <si>
    <t>Address. District. Text</t>
  </si>
  <si>
    <t>District</t>
  </si>
  <si>
    <t>LocalityName, Area</t>
  </si>
  <si>
    <t>Statement Line. UUID. Identifier</t>
  </si>
  <si>
    <t>Statement Line. Balance Brought Forward_ Indicator. Indicator</t>
  </si>
  <si>
    <t>Volume, Gross Measurement Cube (GMC), Cube (WCO ID 134)</t>
  </si>
  <si>
    <t>Document Type</t>
  </si>
  <si>
    <t>Document Reference. Document Type. Text</t>
  </si>
  <si>
    <t>Allowance Total</t>
  </si>
  <si>
    <t>Charge Total</t>
  </si>
  <si>
    <t>Item Specification</t>
  </si>
  <si>
    <t>Extended</t>
  </si>
  <si>
    <t>Procurement</t>
  </si>
  <si>
    <t>Alternative Condition</t>
  </si>
  <si>
    <t>Debit Note Line. Identifier</t>
  </si>
  <si>
    <t>Debit Note Line. Document Reference</t>
  </si>
  <si>
    <t>Delivery. Identifier</t>
  </si>
  <si>
    <t>Delivery. Quantity</t>
  </si>
  <si>
    <t>Despatch Line. Identifier</t>
  </si>
  <si>
    <t>Despatch. Identifier</t>
  </si>
  <si>
    <t>Document Distribution. Maximum_ Copies. Numeric</t>
  </si>
  <si>
    <t>Document Reference. Identifier</t>
  </si>
  <si>
    <t>Endorsement. Approval Status. Text</t>
  </si>
  <si>
    <t>Endorsement. Remarks. Text</t>
  </si>
  <si>
    <t>Financial Account. Identifier</t>
  </si>
  <si>
    <t>Financial Account. Name</t>
  </si>
  <si>
    <t>Financial Institution. Identifier</t>
  </si>
  <si>
    <t>Financial Institution. Name</t>
  </si>
  <si>
    <t>Goods Item. Identifier</t>
  </si>
  <si>
    <t>Goods Item Container. Identifier</t>
  </si>
  <si>
    <t>Goods Item Container. Quantity</t>
  </si>
  <si>
    <t>Invoice Line. Identifier</t>
  </si>
  <si>
    <t>Supplier Party. Details</t>
  </si>
  <si>
    <t>Shipment Stage. Transport Means</t>
  </si>
  <si>
    <t>Status. Details</t>
  </si>
  <si>
    <t>The information relevant to a condition or a position of an object.</t>
  </si>
  <si>
    <t>Condition</t>
  </si>
  <si>
    <t>Transport Equipment. Returnability_ Indicator. Indicator</t>
  </si>
  <si>
    <t>Status. Sequence. Identifier</t>
  </si>
  <si>
    <t>A unique identifier of the sequence of this status.</t>
  </si>
  <si>
    <t>Status. Text</t>
  </si>
  <si>
    <t>Indication</t>
  </si>
  <si>
    <t>Seller Proposed Substitute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</si>
</sst>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9">
    <font>
      <sz val="10"/>
      <name val="Arial"/>
      <family val="0"/>
    </font>
    <font>
      <b/>
      <sz val="10"/>
      <color indexed="8"/>
      <name val="Arial"/>
      <family val="3"/>
    </font>
    <font>
      <b/>
      <sz val="10"/>
      <name val="Arial"/>
      <family val="0"/>
    </font>
    <font>
      <u val="single"/>
      <sz val="10"/>
      <color indexed="12"/>
      <name val="Arial"/>
      <family val="0"/>
    </font>
    <font>
      <u val="single"/>
      <sz val="10"/>
      <color indexed="61"/>
      <name val="Arial"/>
      <family val="0"/>
    </font>
    <font>
      <sz val="10"/>
      <color indexed="8"/>
      <name val="Arial"/>
      <family val="2"/>
    </font>
    <font>
      <sz val="10"/>
      <name val="Arial Unicode MS"/>
      <family val="0"/>
    </font>
    <font>
      <sz val="8"/>
      <name val="Tahoma"/>
      <family val="0"/>
    </font>
    <font>
      <b/>
      <sz val="8"/>
      <name val="Arial"/>
      <family val="2"/>
    </font>
  </fonts>
  <fills count="1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ill="0" applyBorder="0" applyAlignment="0" applyProtection="0"/>
  </cellStyleXfs>
  <cellXfs count="188">
    <xf numFmtId="0" fontId="0" fillId="0" borderId="0" xfId="0" applyAlignment="1">
      <alignment/>
    </xf>
    <xf numFmtId="49" fontId="0"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0" fontId="0" fillId="2" borderId="0" xfId="0" applyFont="1" applyFill="1" applyBorder="1" applyAlignment="1" applyProtection="1">
      <alignment vertical="top" wrapText="1"/>
      <protection locked="0"/>
    </xf>
    <xf numFmtId="0" fontId="0" fillId="2"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0" fillId="0" borderId="0" xfId="0" applyFont="1" applyAlignment="1">
      <alignment vertical="top" wrapText="1"/>
    </xf>
    <xf numFmtId="0" fontId="0" fillId="0" borderId="0" xfId="0" applyFont="1" applyFill="1" applyBorder="1" applyAlignment="1">
      <alignment horizontal="center" vertical="top" wrapText="1"/>
    </xf>
    <xf numFmtId="0" fontId="0" fillId="3" borderId="0" xfId="0" applyFont="1" applyFill="1" applyBorder="1" applyAlignment="1">
      <alignment vertical="top" wrapText="1"/>
    </xf>
    <xf numFmtId="49" fontId="0" fillId="3" borderId="0" xfId="0" applyNumberFormat="1" applyFont="1" applyFill="1" applyAlignment="1">
      <alignment vertical="top" wrapText="1"/>
    </xf>
    <xf numFmtId="49" fontId="0" fillId="3" borderId="0" xfId="0" applyNumberFormat="1" applyFont="1" applyFill="1" applyBorder="1" applyAlignment="1">
      <alignment vertical="top" wrapText="1"/>
    </xf>
    <xf numFmtId="0" fontId="0" fillId="3" borderId="0" xfId="0" applyFont="1" applyFill="1" applyAlignment="1">
      <alignment vertical="top" wrapText="1"/>
    </xf>
    <xf numFmtId="49" fontId="0" fillId="3" borderId="0" xfId="0" applyNumberFormat="1" applyFont="1" applyFill="1" applyAlignment="1">
      <alignment horizontal="right" vertical="top" wrapText="1"/>
    </xf>
    <xf numFmtId="0" fontId="0" fillId="3" borderId="0" xfId="0" applyFont="1" applyFill="1" applyBorder="1" applyAlignment="1">
      <alignment horizontal="center" vertical="top" wrapText="1"/>
    </xf>
    <xf numFmtId="0" fontId="0" fillId="4" borderId="0" xfId="0" applyFont="1" applyFill="1" applyBorder="1" applyAlignment="1">
      <alignment vertical="top" wrapText="1"/>
    </xf>
    <xf numFmtId="49" fontId="0" fillId="4" borderId="0" xfId="0" applyNumberFormat="1" applyFont="1" applyFill="1" applyAlignment="1">
      <alignment vertical="top" wrapText="1"/>
    </xf>
    <xf numFmtId="49" fontId="0" fillId="4" borderId="0" xfId="0" applyNumberFormat="1" applyFont="1" applyFill="1" applyBorder="1" applyAlignment="1">
      <alignment vertical="top" wrapText="1"/>
    </xf>
    <xf numFmtId="49" fontId="0" fillId="4" borderId="0" xfId="0" applyNumberFormat="1" applyFont="1" applyFill="1" applyAlignment="1">
      <alignment horizontal="right" vertical="top" wrapText="1"/>
    </xf>
    <xf numFmtId="0" fontId="0" fillId="4" borderId="0" xfId="0" applyFont="1" applyFill="1" applyBorder="1" applyAlignment="1">
      <alignment horizontal="center" vertical="top" wrapText="1"/>
    </xf>
    <xf numFmtId="49" fontId="0" fillId="2" borderId="0" xfId="0" applyNumberFormat="1" applyFont="1" applyFill="1" applyBorder="1" applyAlignment="1">
      <alignment horizontal="center" vertical="top" wrapText="1"/>
    </xf>
    <xf numFmtId="0" fontId="0" fillId="0" borderId="0" xfId="0" applyFont="1" applyFill="1" applyAlignment="1">
      <alignment vertical="top" wrapText="1"/>
    </xf>
    <xf numFmtId="0" fontId="0" fillId="4" borderId="0" xfId="0" applyFont="1" applyFill="1" applyBorder="1" applyAlignment="1" applyProtection="1">
      <alignment vertical="top" wrapText="1"/>
      <protection locked="0"/>
    </xf>
    <xf numFmtId="0" fontId="0" fillId="4" borderId="0" xfId="0" applyFont="1" applyFill="1" applyBorder="1" applyAlignment="1">
      <alignment horizontal="left" vertical="top" wrapText="1"/>
    </xf>
    <xf numFmtId="49" fontId="0" fillId="4" borderId="0" xfId="0" applyNumberFormat="1" applyFont="1" applyFill="1" applyBorder="1" applyAlignment="1">
      <alignment horizontal="center" vertical="top" wrapText="1"/>
    </xf>
    <xf numFmtId="0" fontId="0" fillId="4" borderId="0" xfId="0" applyFont="1" applyFill="1" applyAlignment="1">
      <alignment vertical="top" wrapText="1"/>
    </xf>
    <xf numFmtId="0" fontId="0" fillId="4" borderId="0" xfId="0" applyFont="1" applyFill="1" applyAlignment="1" applyProtection="1">
      <alignment vertical="top" wrapText="1"/>
      <protection locked="0"/>
    </xf>
    <xf numFmtId="0" fontId="0" fillId="4" borderId="0" xfId="0" applyFont="1" applyFill="1" applyAlignment="1">
      <alignment horizontal="left" vertical="top" wrapText="1"/>
    </xf>
    <xf numFmtId="49" fontId="0" fillId="2" borderId="0" xfId="0" applyNumberFormat="1" applyFont="1" applyFill="1" applyAlignment="1">
      <alignment vertical="top" wrapText="1"/>
    </xf>
    <xf numFmtId="0" fontId="0" fillId="2" borderId="0" xfId="0" applyFont="1" applyFill="1" applyAlignment="1">
      <alignment horizontal="left" vertical="top" wrapText="1"/>
    </xf>
    <xf numFmtId="49" fontId="0" fillId="2" borderId="0" xfId="0" applyNumberFormat="1" applyFont="1" applyFill="1" applyAlignment="1">
      <alignment horizontal="right" vertical="top" wrapText="1"/>
    </xf>
    <xf numFmtId="0" fontId="0" fillId="0" borderId="0" xfId="0" applyFont="1" applyAlignment="1">
      <alignment vertical="top"/>
    </xf>
    <xf numFmtId="0" fontId="0" fillId="2" borderId="0" xfId="0" applyFont="1" applyFill="1" applyAlignment="1">
      <alignment vertical="top"/>
    </xf>
    <xf numFmtId="0" fontId="0" fillId="3" borderId="0" xfId="0" applyFont="1" applyFill="1" applyAlignment="1">
      <alignment vertical="top"/>
    </xf>
    <xf numFmtId="0" fontId="0" fillId="2" borderId="0" xfId="0" applyFont="1" applyFill="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0" xfId="0" applyFont="1" applyFill="1" applyBorder="1" applyAlignment="1">
      <alignment horizontal="left" vertical="top" wrapText="1"/>
    </xf>
    <xf numFmtId="0" fontId="0" fillId="3" borderId="0" xfId="0" applyFont="1" applyFill="1" applyAlignment="1" applyProtection="1">
      <alignment vertical="top" wrapText="1"/>
      <protection locked="0"/>
    </xf>
    <xf numFmtId="0" fontId="0" fillId="3" borderId="0" xfId="0" applyFont="1" applyFill="1" applyAlignment="1">
      <alignment horizontal="left" vertical="top" wrapText="1"/>
    </xf>
    <xf numFmtId="49" fontId="0" fillId="2" borderId="0" xfId="0" applyNumberFormat="1" applyFont="1" applyFill="1" applyAlignment="1">
      <alignment horizontal="center" vertical="top" wrapText="1"/>
    </xf>
    <xf numFmtId="49" fontId="0" fillId="4" borderId="0" xfId="0" applyNumberFormat="1" applyFont="1" applyFill="1" applyAlignment="1">
      <alignment horizontal="center" vertical="top" wrapText="1"/>
    </xf>
    <xf numFmtId="49" fontId="0" fillId="3" borderId="0" xfId="0" applyNumberFormat="1" applyFont="1" applyFill="1" applyAlignment="1">
      <alignment horizontal="center" vertical="top" wrapText="1"/>
    </xf>
    <xf numFmtId="0" fontId="0" fillId="5" borderId="0" xfId="0" applyFont="1" applyFill="1" applyBorder="1" applyAlignment="1">
      <alignment vertical="top" wrapText="1"/>
    </xf>
    <xf numFmtId="0" fontId="2" fillId="5" borderId="0" xfId="0" applyFont="1" applyFill="1" applyBorder="1" applyAlignment="1">
      <alignment vertical="top" wrapText="1"/>
    </xf>
    <xf numFmtId="49" fontId="2" fillId="5" borderId="0" xfId="0" applyNumberFormat="1" applyFont="1" applyFill="1" applyBorder="1" applyAlignment="1">
      <alignment horizontal="left" vertical="top" wrapText="1"/>
    </xf>
    <xf numFmtId="49" fontId="0" fillId="5" borderId="0" xfId="0" applyNumberFormat="1" applyFont="1" applyFill="1" applyBorder="1" applyAlignment="1">
      <alignment vertical="top" wrapText="1"/>
    </xf>
    <xf numFmtId="0" fontId="0" fillId="5" borderId="0" xfId="0" applyFont="1" applyFill="1" applyBorder="1" applyAlignment="1">
      <alignment horizontal="left" vertical="top" wrapText="1"/>
    </xf>
    <xf numFmtId="49" fontId="0" fillId="2" borderId="0" xfId="0" applyNumberFormat="1" applyFill="1" applyBorder="1" applyAlignment="1">
      <alignment vertical="top" wrapText="1"/>
    </xf>
    <xf numFmtId="0" fontId="0" fillId="2" borderId="0" xfId="0" applyFill="1" applyBorder="1" applyAlignment="1">
      <alignment vertical="top" wrapText="1"/>
    </xf>
    <xf numFmtId="0" fontId="0" fillId="2" borderId="0" xfId="0" applyFill="1" applyBorder="1" applyAlignment="1" applyProtection="1">
      <alignment vertical="top" wrapText="1"/>
      <protection locked="0"/>
    </xf>
    <xf numFmtId="0" fontId="0" fillId="0" borderId="0" xfId="0" applyAlignment="1">
      <alignment vertical="top" wrapText="1"/>
    </xf>
    <xf numFmtId="0" fontId="0" fillId="2" borderId="0" xfId="0" applyFill="1" applyAlignment="1">
      <alignment vertical="top" wrapText="1"/>
    </xf>
    <xf numFmtId="0" fontId="0" fillId="4" borderId="0" xfId="0" applyFill="1" applyBorder="1" applyAlignment="1">
      <alignment vertical="top" wrapText="1"/>
    </xf>
    <xf numFmtId="0" fontId="0" fillId="3" borderId="0" xfId="0" applyFill="1" applyAlignment="1">
      <alignment vertical="top" wrapText="1"/>
    </xf>
    <xf numFmtId="49" fontId="0" fillId="4" borderId="0" xfId="0" applyNumberFormat="1" applyFill="1" applyAlignment="1">
      <alignment vertical="top" wrapText="1"/>
    </xf>
    <xf numFmtId="49" fontId="0" fillId="4" borderId="0" xfId="0" applyNumberFormat="1" applyFill="1" applyBorder="1" applyAlignment="1">
      <alignment vertical="top" wrapText="1"/>
    </xf>
    <xf numFmtId="0" fontId="0" fillId="4" borderId="0" xfId="0" applyFill="1" applyAlignment="1">
      <alignment vertical="top" wrapText="1"/>
    </xf>
    <xf numFmtId="0" fontId="0" fillId="2" borderId="0" xfId="0" applyFill="1" applyAlignment="1" applyProtection="1">
      <alignment vertical="top" wrapText="1"/>
      <protection locked="0"/>
    </xf>
    <xf numFmtId="0" fontId="0" fillId="4" borderId="0" xfId="0" applyFill="1" applyBorder="1" applyAlignment="1" applyProtection="1">
      <alignment vertical="top" wrapText="1"/>
      <protection locked="0"/>
    </xf>
    <xf numFmtId="0" fontId="0" fillId="3" borderId="0" xfId="0" applyFill="1" applyBorder="1" applyAlignment="1">
      <alignment vertical="top" wrapText="1"/>
    </xf>
    <xf numFmtId="0" fontId="0" fillId="4" borderId="0" xfId="0" applyFont="1" applyFill="1" applyBorder="1" applyAlignment="1">
      <alignment vertical="top" wrapText="1"/>
    </xf>
    <xf numFmtId="49" fontId="0" fillId="4" borderId="0" xfId="0" applyNumberFormat="1" applyFont="1" applyFill="1" applyAlignment="1">
      <alignment vertical="top" wrapText="1"/>
    </xf>
    <xf numFmtId="49" fontId="0" fillId="4" borderId="0" xfId="0" applyNumberFormat="1" applyFont="1" applyFill="1" applyBorder="1" applyAlignment="1">
      <alignment vertical="top" wrapText="1"/>
    </xf>
    <xf numFmtId="49" fontId="0" fillId="4" borderId="0" xfId="0" applyNumberFormat="1" applyFont="1" applyFill="1" applyAlignment="1" quotePrefix="1">
      <alignment horizontal="right" vertical="top" wrapText="1"/>
    </xf>
    <xf numFmtId="0" fontId="0" fillId="0" borderId="0" xfId="0" applyFont="1" applyBorder="1" applyAlignment="1">
      <alignment vertical="top" wrapText="1"/>
    </xf>
    <xf numFmtId="49" fontId="0" fillId="2" borderId="0" xfId="0" applyNumberFormat="1" applyFont="1" applyFill="1" applyBorder="1" applyAlignment="1">
      <alignment vertical="top" wrapText="1"/>
    </xf>
    <xf numFmtId="49" fontId="0" fillId="2" borderId="0" xfId="0" applyNumberFormat="1" applyFont="1" applyFill="1" applyAlignment="1">
      <alignment vertical="top" wrapText="1"/>
    </xf>
    <xf numFmtId="0" fontId="0" fillId="2" borderId="0" xfId="0" applyFont="1" applyFill="1" applyAlignment="1">
      <alignment vertical="top" wrapText="1"/>
    </xf>
    <xf numFmtId="0" fontId="0" fillId="6" borderId="0" xfId="0" applyFont="1" applyFill="1" applyAlignment="1">
      <alignment vertical="top" wrapText="1"/>
    </xf>
    <xf numFmtId="0" fontId="0" fillId="2" borderId="0" xfId="0" applyFont="1" applyFill="1" applyAlignment="1" applyProtection="1">
      <alignment vertical="top" wrapText="1"/>
      <protection locked="0"/>
    </xf>
    <xf numFmtId="0" fontId="0" fillId="2" borderId="0" xfId="0" applyFont="1" applyFill="1" applyAlignment="1">
      <alignment horizontal="left" vertical="top" wrapText="1"/>
    </xf>
    <xf numFmtId="0" fontId="0" fillId="0" borderId="0" xfId="0" applyFont="1" applyAlignment="1">
      <alignment vertical="top" wrapText="1"/>
    </xf>
    <xf numFmtId="0" fontId="5" fillId="4" borderId="0" xfId="0" applyFont="1" applyFill="1" applyBorder="1" applyAlignment="1">
      <alignment vertical="top" wrapText="1"/>
    </xf>
    <xf numFmtId="49" fontId="5" fillId="4" borderId="0" xfId="0" applyNumberFormat="1" applyFont="1" applyFill="1" applyAlignment="1">
      <alignment vertical="top" wrapText="1"/>
    </xf>
    <xf numFmtId="0" fontId="0" fillId="4" borderId="0" xfId="0" applyFont="1" applyFill="1" applyAlignment="1">
      <alignment vertical="top" wrapText="1"/>
    </xf>
    <xf numFmtId="49" fontId="5" fillId="4" borderId="0" xfId="0" applyNumberFormat="1" applyFont="1" applyFill="1" applyBorder="1" applyAlignment="1">
      <alignment vertical="top" wrapText="1"/>
    </xf>
    <xf numFmtId="49" fontId="5" fillId="4" borderId="0" xfId="0" applyNumberFormat="1" applyFont="1" applyFill="1" applyAlignment="1" quotePrefix="1">
      <alignment horizontal="right" vertical="top" wrapText="1"/>
    </xf>
    <xf numFmtId="0" fontId="0" fillId="3" borderId="0" xfId="0" applyFont="1" applyFill="1" applyAlignment="1">
      <alignment vertical="top" wrapText="1"/>
    </xf>
    <xf numFmtId="0" fontId="0" fillId="7" borderId="0" xfId="0" applyFont="1" applyFill="1" applyAlignment="1">
      <alignment vertical="top" wrapText="1"/>
    </xf>
    <xf numFmtId="0" fontId="0" fillId="4" borderId="0" xfId="0" applyFont="1" applyFill="1" applyAlignment="1" applyProtection="1">
      <alignment vertical="top" wrapText="1"/>
      <protection locked="0"/>
    </xf>
    <xf numFmtId="0" fontId="0" fillId="4" borderId="0" xfId="0" applyFont="1" applyFill="1" applyAlignment="1">
      <alignment horizontal="left" vertical="top" wrapText="1"/>
    </xf>
    <xf numFmtId="0" fontId="0" fillId="8" borderId="0" xfId="0" applyFill="1" applyBorder="1" applyAlignment="1">
      <alignment vertical="top" wrapText="1"/>
    </xf>
    <xf numFmtId="0" fontId="6" fillId="0" borderId="0" xfId="0" applyFont="1" applyAlignment="1">
      <alignment vertical="top" wrapText="1"/>
    </xf>
    <xf numFmtId="0" fontId="0" fillId="0" borderId="0" xfId="0" applyFill="1" applyAlignment="1">
      <alignment vertical="top" wrapText="1"/>
    </xf>
    <xf numFmtId="0" fontId="0" fillId="7" borderId="0" xfId="0" applyFill="1" applyAlignment="1">
      <alignment vertical="top" wrapText="1"/>
    </xf>
    <xf numFmtId="0" fontId="0" fillId="9" borderId="0" xfId="0" applyFill="1" applyAlignment="1">
      <alignment vertical="top" wrapText="1"/>
    </xf>
    <xf numFmtId="49" fontId="0" fillId="9" borderId="0" xfId="0" applyNumberFormat="1" applyFill="1" applyAlignment="1">
      <alignment vertical="top" wrapText="1"/>
    </xf>
    <xf numFmtId="0" fontId="0" fillId="9" borderId="0" xfId="0" applyFill="1" applyAlignment="1" applyProtection="1">
      <alignment vertical="top" wrapText="1"/>
      <protection locked="0"/>
    </xf>
    <xf numFmtId="0" fontId="0" fillId="9" borderId="0" xfId="0" applyFill="1" applyAlignment="1">
      <alignment horizontal="left" vertical="top" wrapText="1"/>
    </xf>
    <xf numFmtId="49" fontId="0" fillId="4" borderId="0" xfId="0" applyNumberFormat="1" applyFont="1" applyFill="1" applyBorder="1" applyAlignment="1">
      <alignment horizontal="right" vertical="top" wrapText="1"/>
    </xf>
    <xf numFmtId="0" fontId="0" fillId="0" borderId="0" xfId="0" applyAlignment="1">
      <alignment vertical="top"/>
    </xf>
    <xf numFmtId="0" fontId="0" fillId="2" borderId="0" xfId="0" applyFont="1" applyFill="1" applyBorder="1" applyAlignment="1">
      <alignment vertical="top" wrapText="1"/>
    </xf>
    <xf numFmtId="0" fontId="0" fillId="0" borderId="0" xfId="0" applyFont="1" applyAlignment="1">
      <alignment vertical="top"/>
    </xf>
    <xf numFmtId="0" fontId="0" fillId="3" borderId="0" xfId="0" applyFont="1" applyFill="1" applyBorder="1" applyAlignment="1">
      <alignment vertical="top" wrapText="1"/>
    </xf>
    <xf numFmtId="0" fontId="0" fillId="4" borderId="0" xfId="0" applyFont="1" applyFill="1" applyBorder="1" applyAlignment="1" applyProtection="1">
      <alignment vertical="top" wrapText="1"/>
      <protection locked="0"/>
    </xf>
    <xf numFmtId="0" fontId="0" fillId="4" borderId="0" xfId="0" applyFont="1" applyFill="1" applyBorder="1" applyAlignment="1">
      <alignment horizontal="left" vertical="top" wrapText="1"/>
    </xf>
    <xf numFmtId="49" fontId="0" fillId="2" borderId="0" xfId="0" applyNumberFormat="1" applyFill="1" applyAlignment="1">
      <alignment vertical="top" wrapText="1"/>
    </xf>
    <xf numFmtId="0" fontId="0" fillId="10" borderId="0" xfId="0" applyFill="1" applyAlignment="1">
      <alignment vertical="top" wrapText="1"/>
    </xf>
    <xf numFmtId="0" fontId="0" fillId="3" borderId="0" xfId="0" applyFill="1" applyAlignment="1" applyProtection="1">
      <alignment vertical="top" wrapText="1"/>
      <protection locked="0"/>
    </xf>
    <xf numFmtId="0" fontId="5" fillId="9" borderId="0" xfId="0" applyFont="1" applyFill="1" applyAlignment="1">
      <alignment vertical="top" wrapText="1"/>
    </xf>
    <xf numFmtId="49" fontId="5" fillId="9" borderId="0" xfId="0" applyNumberFormat="1" applyFont="1" applyFill="1" applyAlignment="1">
      <alignment vertical="top" wrapText="1"/>
    </xf>
    <xf numFmtId="0" fontId="5" fillId="9" borderId="0" xfId="0" applyFont="1" applyFill="1" applyAlignment="1" applyProtection="1">
      <alignment vertical="top" wrapText="1"/>
      <protection locked="0"/>
    </xf>
    <xf numFmtId="0" fontId="5" fillId="9" borderId="0" xfId="0" applyFont="1" applyFill="1" applyAlignment="1">
      <alignment horizontal="left" vertical="top" wrapText="1"/>
    </xf>
    <xf numFmtId="49" fontId="0" fillId="2" borderId="0" xfId="0" applyNumberFormat="1" applyFont="1" applyFill="1" applyBorder="1" applyAlignment="1" applyProtection="1">
      <alignment horizontal="right" vertical="top" wrapText="1"/>
      <protection locked="0"/>
    </xf>
    <xf numFmtId="49" fontId="0" fillId="4" borderId="0" xfId="0" applyNumberFormat="1" applyFont="1" applyFill="1" applyBorder="1" applyAlignment="1" applyProtection="1">
      <alignment horizontal="right" vertical="top" wrapText="1"/>
      <protection locked="0"/>
    </xf>
    <xf numFmtId="49" fontId="0" fillId="4" borderId="0" xfId="0" applyNumberFormat="1" applyFont="1" applyFill="1" applyAlignment="1" applyProtection="1">
      <alignment horizontal="right" vertical="top" wrapText="1"/>
      <protection locked="0"/>
    </xf>
    <xf numFmtId="49" fontId="0" fillId="4" borderId="0" xfId="0" applyNumberFormat="1" applyFont="1" applyFill="1" applyAlignment="1" applyProtection="1">
      <alignment horizontal="right" vertical="top" wrapText="1"/>
      <protection locked="0"/>
    </xf>
    <xf numFmtId="49" fontId="5" fillId="9" borderId="0" xfId="0" applyNumberFormat="1" applyFont="1" applyFill="1" applyAlignment="1" applyProtection="1">
      <alignment horizontal="right" vertical="top" wrapText="1"/>
      <protection locked="0"/>
    </xf>
    <xf numFmtId="49" fontId="0" fillId="4" borderId="0" xfId="0" applyNumberFormat="1" applyFill="1" applyAlignment="1" applyProtection="1">
      <alignment horizontal="right" vertical="top" wrapText="1"/>
      <protection locked="0"/>
    </xf>
    <xf numFmtId="49" fontId="0" fillId="2" borderId="0" xfId="0" applyNumberFormat="1" applyFont="1" applyFill="1" applyAlignment="1" applyProtection="1">
      <alignment horizontal="right" vertical="top" wrapText="1"/>
      <protection locked="0"/>
    </xf>
    <xf numFmtId="49" fontId="0" fillId="9" borderId="0" xfId="0" applyNumberFormat="1" applyFill="1" applyAlignment="1" applyProtection="1">
      <alignment horizontal="right" vertical="top" wrapText="1"/>
      <protection locked="0"/>
    </xf>
    <xf numFmtId="49" fontId="0" fillId="4" borderId="0" xfId="0" applyNumberFormat="1" applyFill="1" applyBorder="1" applyAlignment="1" applyProtection="1">
      <alignment horizontal="right" vertical="top" wrapText="1"/>
      <protection locked="0"/>
    </xf>
    <xf numFmtId="49" fontId="0" fillId="3" borderId="0" xfId="0" applyNumberFormat="1" applyFont="1" applyFill="1" applyBorder="1" applyAlignment="1" applyProtection="1">
      <alignment horizontal="right" vertical="top" wrapText="1"/>
      <protection locked="0"/>
    </xf>
    <xf numFmtId="49" fontId="0" fillId="4" borderId="0" xfId="0" applyNumberFormat="1" applyFill="1" applyBorder="1" applyAlignment="1" applyProtection="1" quotePrefix="1">
      <alignment horizontal="right" vertical="top" wrapText="1"/>
      <protection locked="0"/>
    </xf>
    <xf numFmtId="49" fontId="0" fillId="3" borderId="0" xfId="0" applyNumberFormat="1" applyFont="1" applyFill="1" applyAlignment="1" applyProtection="1">
      <alignment horizontal="right" vertical="top" wrapText="1"/>
      <protection locked="0"/>
    </xf>
    <xf numFmtId="49" fontId="0" fillId="4" borderId="0" xfId="0" applyNumberFormat="1" applyFont="1" applyFill="1" applyBorder="1" applyAlignment="1" applyProtection="1">
      <alignment horizontal="right" vertical="top" wrapText="1"/>
      <protection locked="0"/>
    </xf>
    <xf numFmtId="49" fontId="0" fillId="2" borderId="0" xfId="0" applyNumberFormat="1" applyFont="1" applyFill="1" applyAlignment="1" applyProtection="1" quotePrefix="1">
      <alignment horizontal="right" vertical="top" wrapText="1"/>
      <protection locked="0"/>
    </xf>
    <xf numFmtId="0" fontId="0" fillId="4" borderId="0" xfId="0" applyFont="1" applyFill="1" applyBorder="1" applyAlignment="1" applyProtection="1">
      <alignment horizontal="right" vertical="top" wrapText="1"/>
      <protection locked="0"/>
    </xf>
    <xf numFmtId="0" fontId="0" fillId="9" borderId="0" xfId="0" applyFill="1" applyAlignment="1" applyProtection="1">
      <alignment horizontal="right" vertical="top" wrapText="1"/>
      <protection locked="0"/>
    </xf>
    <xf numFmtId="0" fontId="1" fillId="11" borderId="1" xfId="0" applyFont="1" applyFill="1" applyBorder="1" applyAlignment="1">
      <alignment horizontal="center" vertical="top" wrapText="1"/>
    </xf>
    <xf numFmtId="0" fontId="1" fillId="12" borderId="1" xfId="0" applyFont="1" applyFill="1" applyBorder="1" applyAlignment="1">
      <alignment horizontal="center" vertical="top" wrapText="1"/>
    </xf>
    <xf numFmtId="49" fontId="1" fillId="12" borderId="1" xfId="0" applyNumberFormat="1" applyFont="1" applyFill="1" applyBorder="1" applyAlignment="1">
      <alignment horizontal="center" vertical="top" wrapText="1"/>
    </xf>
    <xf numFmtId="0" fontId="1" fillId="12" borderId="1" xfId="0" applyFont="1" applyFill="1" applyBorder="1" applyAlignment="1">
      <alignment vertical="top" wrapText="1"/>
    </xf>
    <xf numFmtId="49" fontId="1" fillId="12" borderId="1" xfId="0" applyNumberFormat="1" applyFont="1" applyFill="1" applyBorder="1" applyAlignment="1">
      <alignment vertical="top" wrapText="1"/>
    </xf>
    <xf numFmtId="49" fontId="1" fillId="11" borderId="1" xfId="0" applyNumberFormat="1" applyFont="1" applyFill="1" applyBorder="1" applyAlignment="1">
      <alignment vertical="top" wrapText="1"/>
    </xf>
    <xf numFmtId="49" fontId="1" fillId="11" borderId="1" xfId="0" applyNumberFormat="1" applyFont="1" applyFill="1" applyBorder="1" applyAlignment="1">
      <alignment horizontal="center" vertical="top" wrapTex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right" vertical="top"/>
    </xf>
    <xf numFmtId="0" fontId="0" fillId="0" borderId="0" xfId="0" applyBorder="1" applyAlignment="1">
      <alignment vertical="top"/>
    </xf>
    <xf numFmtId="0" fontId="0" fillId="0" borderId="0" xfId="0" applyFill="1" applyBorder="1" applyAlignment="1">
      <alignment vertical="top"/>
    </xf>
    <xf numFmtId="49" fontId="0" fillId="0" borderId="0" xfId="0" applyNumberFormat="1" applyBorder="1" applyAlignment="1">
      <alignment horizontal="right" vertical="top"/>
    </xf>
    <xf numFmtId="49" fontId="0" fillId="0" borderId="0" xfId="0" applyNumberFormat="1" applyFont="1" applyAlignment="1">
      <alignment vertical="top"/>
    </xf>
    <xf numFmtId="49" fontId="0" fillId="0" borderId="0" xfId="0" applyNumberFormat="1" applyFont="1" applyAlignment="1">
      <alignment horizontal="right" vertical="top"/>
    </xf>
    <xf numFmtId="0" fontId="0" fillId="0" borderId="0" xfId="0" applyFont="1" applyFill="1" applyAlignment="1">
      <alignment vertical="top"/>
    </xf>
    <xf numFmtId="0" fontId="0" fillId="0" borderId="0" xfId="0" applyFont="1" applyBorder="1" applyAlignment="1">
      <alignment horizontal="center" vertical="top"/>
    </xf>
    <xf numFmtId="0" fontId="0" fillId="0" borderId="0" xfId="0" applyFont="1" applyFill="1" applyBorder="1" applyAlignment="1">
      <alignment vertical="top"/>
    </xf>
    <xf numFmtId="0" fontId="0" fillId="3" borderId="0" xfId="0" applyFont="1" applyFill="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49" fontId="0" fillId="0" borderId="0" xfId="0" applyNumberFormat="1" applyBorder="1" applyAlignment="1">
      <alignment vertical="top"/>
    </xf>
    <xf numFmtId="49" fontId="0" fillId="2" borderId="0" xfId="0" applyNumberFormat="1" applyFont="1" applyFill="1" applyBorder="1" applyAlignment="1">
      <alignment horizontal="right" vertical="top" wrapText="1"/>
    </xf>
    <xf numFmtId="0" fontId="0" fillId="0" borderId="0" xfId="0" applyFont="1" applyAlignment="1">
      <alignment vertical="top"/>
    </xf>
    <xf numFmtId="0" fontId="0" fillId="10" borderId="0" xfId="0" applyFont="1" applyFill="1" applyAlignment="1">
      <alignment vertical="top"/>
    </xf>
    <xf numFmtId="0" fontId="0" fillId="10" borderId="0" xfId="0" applyFont="1" applyFill="1" applyBorder="1" applyAlignment="1">
      <alignment vertical="top"/>
    </xf>
    <xf numFmtId="0" fontId="0" fillId="10" borderId="0" xfId="0" applyFill="1" applyBorder="1" applyAlignment="1">
      <alignment vertical="top"/>
    </xf>
    <xf numFmtId="49" fontId="0" fillId="10" borderId="0" xfId="0" applyNumberFormat="1" applyFill="1" applyBorder="1" applyAlignment="1">
      <alignment vertical="top"/>
    </xf>
    <xf numFmtId="49" fontId="0" fillId="10" borderId="0" xfId="0" applyNumberFormat="1" applyFont="1" applyFill="1" applyAlignment="1">
      <alignment horizontal="right" vertical="top"/>
    </xf>
    <xf numFmtId="0" fontId="5" fillId="6" borderId="0" xfId="0" applyFont="1" applyFill="1" applyAlignment="1">
      <alignment vertical="top"/>
    </xf>
    <xf numFmtId="0" fontId="5" fillId="13" borderId="0" xfId="0" applyFont="1" applyFill="1" applyAlignment="1">
      <alignment vertical="top"/>
    </xf>
    <xf numFmtId="0" fontId="0" fillId="0" borderId="0" xfId="0" applyFill="1" applyAlignment="1">
      <alignment vertical="top"/>
    </xf>
    <xf numFmtId="49" fontId="0" fillId="0" borderId="0" xfId="0" applyNumberFormat="1" applyFont="1" applyFill="1" applyAlignment="1">
      <alignment vertical="top"/>
    </xf>
    <xf numFmtId="49" fontId="0" fillId="0" borderId="0" xfId="0" applyNumberFormat="1" applyFont="1" applyFill="1" applyAlignment="1">
      <alignment horizontal="right" vertical="top"/>
    </xf>
    <xf numFmtId="49" fontId="0" fillId="0" borderId="0" xfId="0" applyNumberFormat="1" applyAlignment="1">
      <alignment vertical="top"/>
    </xf>
    <xf numFmtId="0" fontId="0" fillId="0" borderId="0" xfId="0" applyBorder="1" applyAlignment="1">
      <alignment vertical="top" wrapText="1"/>
    </xf>
    <xf numFmtId="0" fontId="0" fillId="0" borderId="0" xfId="0" applyFont="1" applyAlignment="1">
      <alignment horizontal="right" vertical="top"/>
    </xf>
    <xf numFmtId="0" fontId="0" fillId="0" borderId="0" xfId="0" applyFont="1" applyBorder="1" applyAlignment="1">
      <alignment horizontal="right" vertical="top"/>
    </xf>
    <xf numFmtId="49" fontId="0" fillId="0" borderId="0" xfId="0" applyNumberFormat="1" applyAlignment="1">
      <alignment horizontal="righ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quotePrefix="1">
      <alignment horizontal="right" vertical="top"/>
    </xf>
    <xf numFmtId="0" fontId="0" fillId="0" borderId="0" xfId="0" applyFont="1" applyBorder="1" applyAlignment="1">
      <alignment vertical="top"/>
    </xf>
    <xf numFmtId="0" fontId="0" fillId="0" borderId="0" xfId="0" applyFont="1" applyAlignment="1">
      <alignment horizontal="center" vertical="top"/>
    </xf>
    <xf numFmtId="0" fontId="0" fillId="0" borderId="0" xfId="0" applyFont="1" applyFill="1" applyAlignment="1">
      <alignment horizontal="center" vertical="top"/>
    </xf>
    <xf numFmtId="49" fontId="0" fillId="2" borderId="0" xfId="0" applyNumberFormat="1" applyFont="1" applyFill="1" applyBorder="1" applyAlignment="1">
      <alignment horizontal="right" vertical="top" wrapText="1"/>
    </xf>
    <xf numFmtId="49" fontId="0" fillId="0" borderId="0" xfId="0" applyNumberFormat="1" applyFont="1" applyBorder="1" applyAlignment="1">
      <alignment vertical="top"/>
    </xf>
    <xf numFmtId="49" fontId="0" fillId="0" borderId="0" xfId="0" applyNumberFormat="1" applyFont="1" applyAlignment="1">
      <alignment horizontal="right" vertical="top"/>
    </xf>
    <xf numFmtId="0" fontId="0" fillId="0" borderId="0" xfId="0" applyFont="1" applyBorder="1" applyAlignment="1">
      <alignment vertical="top" wrapText="1"/>
    </xf>
    <xf numFmtId="49" fontId="0" fillId="0" borderId="0" xfId="0" applyNumberFormat="1" applyFont="1" applyAlignment="1">
      <alignment vertical="top"/>
    </xf>
    <xf numFmtId="49" fontId="0" fillId="0" borderId="0" xfId="0" applyNumberFormat="1" applyFont="1" applyBorder="1" applyAlignment="1">
      <alignment horizontal="right" vertical="top"/>
    </xf>
    <xf numFmtId="49" fontId="0" fillId="0" borderId="0" xfId="0" applyNumberFormat="1" applyFont="1" applyAlignment="1" quotePrefix="1">
      <alignment horizontal="right" vertical="top"/>
    </xf>
    <xf numFmtId="0" fontId="2" fillId="0" borderId="0" xfId="0" applyFont="1" applyAlignment="1">
      <alignment vertical="top"/>
    </xf>
    <xf numFmtId="0" fontId="0" fillId="10" borderId="0" xfId="0" applyFont="1" applyFill="1" applyAlignment="1">
      <alignment vertical="top" wrapText="1"/>
    </xf>
    <xf numFmtId="49" fontId="0" fillId="0" borderId="0" xfId="0" applyNumberFormat="1" applyAlignment="1" quotePrefix="1">
      <alignment vertical="top" wrapText="1"/>
    </xf>
    <xf numFmtId="0" fontId="0" fillId="0" borderId="0" xfId="0" applyFill="1" applyBorder="1" applyAlignment="1">
      <alignment vertical="top" wrapText="1"/>
    </xf>
    <xf numFmtId="0" fontId="0" fillId="9" borderId="0" xfId="0" applyFill="1" applyBorder="1" applyAlignment="1" applyProtection="1">
      <alignment vertical="top" wrapText="1"/>
      <protection locked="0"/>
    </xf>
    <xf numFmtId="0" fontId="0" fillId="0" borderId="0" xfId="0" applyFill="1" applyAlignment="1" applyProtection="1">
      <alignment vertical="top" wrapText="1"/>
      <protection locked="0"/>
    </xf>
    <xf numFmtId="0" fontId="0" fillId="9" borderId="0" xfId="0" applyFont="1" applyFill="1" applyBorder="1" applyAlignment="1" applyProtection="1">
      <alignment vertical="top" wrapText="1"/>
      <protection locked="0"/>
    </xf>
    <xf numFmtId="0" fontId="1" fillId="14" borderId="1" xfId="0" applyFont="1" applyFill="1" applyBorder="1" applyAlignment="1">
      <alignment horizontal="center" vertical="top" wrapText="1"/>
    </xf>
    <xf numFmtId="49" fontId="0" fillId="2" borderId="0" xfId="0" applyNumberFormat="1" applyFill="1" applyAlignment="1" applyProtection="1">
      <alignment horizontal="right" vertical="top" wrapText="1"/>
      <protection locked="0"/>
    </xf>
    <xf numFmtId="0" fontId="0" fillId="9" borderId="0" xfId="0" applyFont="1" applyFill="1" applyAlignment="1" applyProtection="1">
      <alignment vertical="top" wrapText="1"/>
      <protection locked="0"/>
    </xf>
    <xf numFmtId="0" fontId="0" fillId="7" borderId="0" xfId="0" applyFont="1" applyFill="1" applyAlignment="1">
      <alignment vertical="top" wrapText="1"/>
    </xf>
    <xf numFmtId="0" fontId="0" fillId="9" borderId="0" xfId="0" applyFont="1" applyFill="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06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2.140625" style="31" customWidth="1"/>
    <col min="2" max="2" width="47.7109375" style="7" customWidth="1"/>
    <col min="3" max="3" width="12.00390625" style="31" customWidth="1"/>
    <col min="4" max="4" width="26.7109375" style="31" customWidth="1"/>
    <col min="5" max="5" width="18.8515625" style="31" customWidth="1"/>
    <col min="6" max="6" width="24.7109375" style="31" customWidth="1"/>
    <col min="7" max="7" width="13.421875" style="31" customWidth="1"/>
    <col min="8" max="8" width="23.140625" style="31" customWidth="1"/>
    <col min="9" max="9" width="22.421875" style="31" customWidth="1"/>
    <col min="10" max="10" width="21.7109375" style="31" customWidth="1"/>
    <col min="11" max="11" width="27.28125" style="31" customWidth="1"/>
    <col min="12" max="12" width="13.421875" style="31" customWidth="1"/>
    <col min="13" max="13" width="14.7109375" style="31" customWidth="1"/>
    <col min="14" max="14" width="23.00390625" style="31" customWidth="1"/>
    <col min="15" max="15" width="7.00390625" style="132" customWidth="1"/>
    <col min="16" max="16" width="9.28125" style="31" customWidth="1"/>
    <col min="17" max="17" width="77.28125" style="7" customWidth="1"/>
    <col min="18" max="18" width="22.28125" style="7" customWidth="1"/>
    <col min="19" max="19" width="10.8515625" style="31" customWidth="1"/>
    <col min="20" max="20" width="8.7109375" style="132" customWidth="1"/>
    <col min="21" max="21" width="47.7109375" style="31" customWidth="1"/>
    <col min="22" max="22" width="23.140625" style="167" customWidth="1"/>
    <col min="23" max="23" width="16.8515625" style="31" customWidth="1"/>
    <col min="24" max="31" width="11.7109375" style="31" customWidth="1"/>
    <col min="32" max="32" width="18.28125" style="31" customWidth="1"/>
    <col min="33" max="16384" width="9.140625" style="90" customWidth="1"/>
  </cols>
  <sheetData>
    <row r="1" spans="1:32" s="126" customFormat="1" ht="51">
      <c r="A1" s="183" t="s">
        <v>1964</v>
      </c>
      <c r="B1" s="183" t="s">
        <v>2808</v>
      </c>
      <c r="C1" s="120" t="s">
        <v>2809</v>
      </c>
      <c r="D1" s="121" t="s">
        <v>2810</v>
      </c>
      <c r="E1" s="122" t="s">
        <v>2811</v>
      </c>
      <c r="F1" s="123" t="s">
        <v>2812</v>
      </c>
      <c r="G1" s="123" t="s">
        <v>2813</v>
      </c>
      <c r="H1" s="120" t="s">
        <v>2814</v>
      </c>
      <c r="I1" s="120" t="s">
        <v>2815</v>
      </c>
      <c r="J1" s="120" t="s">
        <v>2816</v>
      </c>
      <c r="K1" s="120" t="s">
        <v>2817</v>
      </c>
      <c r="L1" s="120" t="s">
        <v>2818</v>
      </c>
      <c r="M1" s="122" t="s">
        <v>2819</v>
      </c>
      <c r="N1" s="120" t="s">
        <v>2820</v>
      </c>
      <c r="O1" s="121" t="s">
        <v>2821</v>
      </c>
      <c r="P1" s="120" t="s">
        <v>2822</v>
      </c>
      <c r="Q1" s="123" t="s">
        <v>2823</v>
      </c>
      <c r="R1" s="124" t="s">
        <v>2824</v>
      </c>
      <c r="S1" s="124" t="s">
        <v>2825</v>
      </c>
      <c r="T1" s="124" t="s">
        <v>1917</v>
      </c>
      <c r="U1" s="125" t="s">
        <v>1918</v>
      </c>
      <c r="V1" s="125" t="s">
        <v>242</v>
      </c>
      <c r="W1" s="119" t="s">
        <v>243</v>
      </c>
      <c r="X1" s="119" t="s">
        <v>297</v>
      </c>
      <c r="Y1" s="119" t="s">
        <v>298</v>
      </c>
      <c r="Z1" s="119" t="s">
        <v>244</v>
      </c>
      <c r="AA1" s="119" t="s">
        <v>245</v>
      </c>
      <c r="AB1" s="119" t="s">
        <v>246</v>
      </c>
      <c r="AC1" s="119" t="s">
        <v>356</v>
      </c>
      <c r="AD1" s="119" t="s">
        <v>248</v>
      </c>
      <c r="AE1" s="119" t="s">
        <v>249</v>
      </c>
      <c r="AF1" s="124" t="s">
        <v>250</v>
      </c>
    </row>
    <row r="2" spans="1:32" s="126" customFormat="1" ht="12.75">
      <c r="A2" s="1" t="s">
        <v>252</v>
      </c>
      <c r="B2" s="1" t="s">
        <v>251</v>
      </c>
      <c r="C2" s="2"/>
      <c r="D2" s="2" t="s">
        <v>252</v>
      </c>
      <c r="E2" s="2"/>
      <c r="F2" s="2"/>
      <c r="G2" s="2"/>
      <c r="H2" s="2"/>
      <c r="I2" s="2"/>
      <c r="J2" s="2"/>
      <c r="K2" s="2"/>
      <c r="L2" s="2"/>
      <c r="M2" s="2"/>
      <c r="N2" s="2"/>
      <c r="O2" s="1"/>
      <c r="P2" s="2" t="s">
        <v>253</v>
      </c>
      <c r="Q2" s="3" t="s">
        <v>910</v>
      </c>
      <c r="R2" s="4"/>
      <c r="S2" s="4"/>
      <c r="T2" s="103" t="s">
        <v>254</v>
      </c>
      <c r="U2" s="5"/>
      <c r="V2" s="6"/>
      <c r="W2" s="2"/>
      <c r="X2" s="2"/>
      <c r="Y2" s="2"/>
      <c r="Z2" s="2"/>
      <c r="AA2" s="2"/>
      <c r="AB2" s="2"/>
      <c r="AC2" s="2"/>
      <c r="AD2" s="2"/>
      <c r="AE2" s="2"/>
      <c r="AF2" s="2"/>
    </row>
    <row r="3" spans="1:22" s="126" customFormat="1" ht="12.75">
      <c r="A3" s="31" t="str">
        <f aca="true" t="shared" si="0" ref="A3:A26">SUBSTITUTE(SUBSTITUTE(CONCATENATE(IF(E3="Universally Unique","UU",E3),IF(G3&lt;&gt;I3,H3,F3),CONCATENATE(IF(I3="Identifier","ID",IF(I3="Text","",I3))))," ",""),"'","")</f>
        <v>ID</v>
      </c>
      <c r="B3" s="50" t="s">
        <v>2189</v>
      </c>
      <c r="D3" s="126" t="s">
        <v>252</v>
      </c>
      <c r="G3" s="126" t="s">
        <v>255</v>
      </c>
      <c r="H3" s="31" t="str">
        <f aca="true" t="shared" si="1" ref="H3:H26">IF(F3&lt;&gt;"",CONCATENATE(F3," ",G3),G3)</f>
        <v>Identifier</v>
      </c>
      <c r="I3" s="126" t="s">
        <v>255</v>
      </c>
      <c r="K3" s="31" t="str">
        <f aca="true" t="shared" si="2" ref="K3:K26">IF(J3&lt;&gt;"",CONCATENATE(J3,"_ ",I3,". Type"),CONCATENATE(I3,". Type"))</f>
        <v>Identifier. Type</v>
      </c>
      <c r="L3" s="31"/>
      <c r="N3" s="126" t="s">
        <v>256</v>
      </c>
      <c r="O3" s="127" t="s">
        <v>257</v>
      </c>
      <c r="P3" s="126" t="s">
        <v>258</v>
      </c>
      <c r="Q3" s="7" t="s">
        <v>911</v>
      </c>
      <c r="R3" s="64"/>
      <c r="T3" s="128" t="s">
        <v>259</v>
      </c>
      <c r="V3" s="8"/>
    </row>
    <row r="4" spans="1:20" s="126" customFormat="1" ht="25.5">
      <c r="A4" s="31" t="str">
        <f t="shared" si="0"/>
        <v>AddressTypeCode</v>
      </c>
      <c r="B4" s="50" t="s">
        <v>1071</v>
      </c>
      <c r="D4" s="129" t="s">
        <v>252</v>
      </c>
      <c r="F4" s="130" t="s">
        <v>1070</v>
      </c>
      <c r="G4" s="129" t="s">
        <v>2886</v>
      </c>
      <c r="H4" s="31" t="str">
        <f t="shared" si="1"/>
        <v>Address Type Code</v>
      </c>
      <c r="I4" s="126" t="s">
        <v>2886</v>
      </c>
      <c r="K4" s="31" t="str">
        <f t="shared" si="2"/>
        <v>Code. Type</v>
      </c>
      <c r="O4" s="127" t="s">
        <v>257</v>
      </c>
      <c r="P4" s="126" t="s">
        <v>258</v>
      </c>
      <c r="Q4" s="50" t="s">
        <v>912</v>
      </c>
      <c r="R4" s="7"/>
      <c r="T4" s="131" t="s">
        <v>254</v>
      </c>
    </row>
    <row r="5" spans="1:22" ht="12.75">
      <c r="A5" s="31" t="str">
        <f t="shared" si="0"/>
        <v>AddressFormatCode</v>
      </c>
      <c r="B5" s="50" t="s">
        <v>1073</v>
      </c>
      <c r="D5" s="90" t="s">
        <v>252</v>
      </c>
      <c r="F5" s="90" t="s">
        <v>1072</v>
      </c>
      <c r="G5" s="90" t="s">
        <v>2886</v>
      </c>
      <c r="H5" s="31" t="str">
        <f t="shared" si="1"/>
        <v>Address Format Code</v>
      </c>
      <c r="I5" s="31" t="s">
        <v>2886</v>
      </c>
      <c r="K5" s="31" t="str">
        <f t="shared" si="2"/>
        <v>Code. Type</v>
      </c>
      <c r="O5" s="132" t="s">
        <v>257</v>
      </c>
      <c r="P5" s="31" t="s">
        <v>258</v>
      </c>
      <c r="Q5" s="50" t="s">
        <v>385</v>
      </c>
      <c r="T5" s="133" t="s">
        <v>254</v>
      </c>
      <c r="V5" s="31"/>
    </row>
    <row r="6" spans="1:22" s="126" customFormat="1" ht="12.75">
      <c r="A6" s="31" t="str">
        <f t="shared" si="0"/>
        <v>Postbox</v>
      </c>
      <c r="B6" s="7" t="s">
        <v>260</v>
      </c>
      <c r="D6" s="126" t="s">
        <v>252</v>
      </c>
      <c r="G6" s="126" t="s">
        <v>261</v>
      </c>
      <c r="H6" s="31" t="str">
        <f t="shared" si="1"/>
        <v>Postbox</v>
      </c>
      <c r="I6" s="126" t="s">
        <v>262</v>
      </c>
      <c r="K6" s="31" t="str">
        <f t="shared" si="2"/>
        <v>Text. Type</v>
      </c>
      <c r="L6" s="31"/>
      <c r="N6" s="126" t="s">
        <v>263</v>
      </c>
      <c r="O6" s="127" t="s">
        <v>257</v>
      </c>
      <c r="P6" s="126" t="s">
        <v>258</v>
      </c>
      <c r="Q6" s="7" t="s">
        <v>913</v>
      </c>
      <c r="R6" s="64" t="s">
        <v>264</v>
      </c>
      <c r="T6" s="128" t="s">
        <v>259</v>
      </c>
      <c r="V6" s="8"/>
    </row>
    <row r="7" spans="1:22" s="126" customFormat="1" ht="12.75">
      <c r="A7" s="31" t="str">
        <f t="shared" si="0"/>
        <v>Floor</v>
      </c>
      <c r="B7" s="7" t="s">
        <v>265</v>
      </c>
      <c r="D7" s="126" t="s">
        <v>252</v>
      </c>
      <c r="G7" s="126" t="s">
        <v>266</v>
      </c>
      <c r="H7" s="31" t="str">
        <f t="shared" si="1"/>
        <v>Floor</v>
      </c>
      <c r="I7" s="126" t="s">
        <v>262</v>
      </c>
      <c r="K7" s="31" t="str">
        <f t="shared" si="2"/>
        <v>Text. Type</v>
      </c>
      <c r="L7" s="31"/>
      <c r="N7" s="126" t="s">
        <v>267</v>
      </c>
      <c r="O7" s="127" t="s">
        <v>257</v>
      </c>
      <c r="P7" s="126" t="s">
        <v>258</v>
      </c>
      <c r="Q7" s="7" t="s">
        <v>914</v>
      </c>
      <c r="R7" s="64" t="s">
        <v>268</v>
      </c>
      <c r="T7" s="128" t="s">
        <v>259</v>
      </c>
      <c r="V7" s="135"/>
    </row>
    <row r="8" spans="1:22" s="126" customFormat="1" ht="12.75">
      <c r="A8" s="31" t="str">
        <f t="shared" si="0"/>
        <v>Room</v>
      </c>
      <c r="B8" s="7" t="s">
        <v>269</v>
      </c>
      <c r="D8" s="126" t="s">
        <v>252</v>
      </c>
      <c r="G8" s="126" t="s">
        <v>270</v>
      </c>
      <c r="H8" s="31" t="str">
        <f t="shared" si="1"/>
        <v>Room</v>
      </c>
      <c r="I8" s="126" t="s">
        <v>262</v>
      </c>
      <c r="K8" s="31" t="str">
        <f t="shared" si="2"/>
        <v>Text. Type</v>
      </c>
      <c r="L8" s="31"/>
      <c r="N8" s="126" t="s">
        <v>267</v>
      </c>
      <c r="O8" s="127" t="s">
        <v>257</v>
      </c>
      <c r="P8" s="126" t="s">
        <v>258</v>
      </c>
      <c r="Q8" s="50" t="s">
        <v>915</v>
      </c>
      <c r="R8" s="64" t="s">
        <v>271</v>
      </c>
      <c r="T8" s="128" t="s">
        <v>259</v>
      </c>
      <c r="V8" s="135"/>
    </row>
    <row r="9" spans="1:22" s="126" customFormat="1" ht="12.75">
      <c r="A9" s="31" t="str">
        <f t="shared" si="0"/>
        <v>StreetName</v>
      </c>
      <c r="B9" s="7" t="s">
        <v>272</v>
      </c>
      <c r="D9" s="126" t="s">
        <v>252</v>
      </c>
      <c r="E9" s="31"/>
      <c r="F9" s="126" t="s">
        <v>273</v>
      </c>
      <c r="G9" s="126" t="s">
        <v>274</v>
      </c>
      <c r="H9" s="31" t="str">
        <f t="shared" si="1"/>
        <v>Street Name</v>
      </c>
      <c r="I9" s="126" t="s">
        <v>274</v>
      </c>
      <c r="K9" s="31" t="str">
        <f t="shared" si="2"/>
        <v>Name. Type</v>
      </c>
      <c r="L9" s="31"/>
      <c r="N9" s="126" t="s">
        <v>275</v>
      </c>
      <c r="O9" s="127" t="s">
        <v>257</v>
      </c>
      <c r="P9" s="126" t="s">
        <v>258</v>
      </c>
      <c r="Q9" s="7" t="s">
        <v>916</v>
      </c>
      <c r="R9" s="64" t="s">
        <v>276</v>
      </c>
      <c r="T9" s="128" t="s">
        <v>259</v>
      </c>
      <c r="V9" s="135"/>
    </row>
    <row r="10" spans="1:22" s="126" customFormat="1" ht="12.75">
      <c r="A10" s="31" t="str">
        <f t="shared" si="0"/>
        <v>AdditionalStreetName</v>
      </c>
      <c r="B10" s="7" t="s">
        <v>277</v>
      </c>
      <c r="D10" s="126" t="s">
        <v>252</v>
      </c>
      <c r="E10" s="126" t="s">
        <v>278</v>
      </c>
      <c r="F10" s="126" t="s">
        <v>273</v>
      </c>
      <c r="G10" s="126" t="s">
        <v>274</v>
      </c>
      <c r="H10" s="31" t="str">
        <f t="shared" si="1"/>
        <v>Street Name</v>
      </c>
      <c r="I10" s="126" t="s">
        <v>274</v>
      </c>
      <c r="K10" s="31" t="str">
        <f t="shared" si="2"/>
        <v>Name. Type</v>
      </c>
      <c r="L10" s="31"/>
      <c r="N10" s="126" t="s">
        <v>275</v>
      </c>
      <c r="O10" s="127" t="s">
        <v>257</v>
      </c>
      <c r="P10" s="126" t="s">
        <v>258</v>
      </c>
      <c r="Q10" s="7" t="s">
        <v>917</v>
      </c>
      <c r="R10" s="64" t="s">
        <v>106</v>
      </c>
      <c r="T10" s="128" t="s">
        <v>259</v>
      </c>
      <c r="V10" s="135"/>
    </row>
    <row r="11" spans="1:22" s="126" customFormat="1" ht="25.5">
      <c r="A11" s="31" t="str">
        <f t="shared" si="0"/>
        <v>BlockName</v>
      </c>
      <c r="B11" s="50" t="s">
        <v>2187</v>
      </c>
      <c r="D11" s="126" t="s">
        <v>252</v>
      </c>
      <c r="F11" s="129" t="s">
        <v>383</v>
      </c>
      <c r="G11" s="126" t="s">
        <v>274</v>
      </c>
      <c r="H11" s="31" t="str">
        <f>IF(F11&lt;&gt;"",CONCATENATE(F11," ",G11),G11)</f>
        <v>Block Name</v>
      </c>
      <c r="I11" s="126" t="s">
        <v>274</v>
      </c>
      <c r="K11" s="31" t="str">
        <f>IF(J11&lt;&gt;"",CONCATENATE(J11,"_ ",I11,". Type"),CONCATENATE(I11,". Type"))</f>
        <v>Name. Type</v>
      </c>
      <c r="L11" s="31"/>
      <c r="O11" s="127" t="s">
        <v>257</v>
      </c>
      <c r="P11" s="126" t="s">
        <v>258</v>
      </c>
      <c r="Q11" s="50" t="s">
        <v>384</v>
      </c>
      <c r="R11" s="141" t="s">
        <v>1411</v>
      </c>
      <c r="T11" s="131" t="s">
        <v>254</v>
      </c>
      <c r="V11" s="135"/>
    </row>
    <row r="12" spans="1:22" s="126" customFormat="1" ht="12.75">
      <c r="A12" s="31" t="str">
        <f t="shared" si="0"/>
        <v>BuildingName</v>
      </c>
      <c r="B12" s="7" t="s">
        <v>107</v>
      </c>
      <c r="D12" s="126" t="s">
        <v>252</v>
      </c>
      <c r="F12" s="126" t="s">
        <v>108</v>
      </c>
      <c r="G12" s="126" t="s">
        <v>274</v>
      </c>
      <c r="H12" s="31" t="str">
        <f t="shared" si="1"/>
        <v>Building Name</v>
      </c>
      <c r="I12" s="126" t="s">
        <v>274</v>
      </c>
      <c r="K12" s="31" t="str">
        <f t="shared" si="2"/>
        <v>Name. Type</v>
      </c>
      <c r="L12" s="31"/>
      <c r="N12" s="126" t="s">
        <v>109</v>
      </c>
      <c r="O12" s="127" t="s">
        <v>257</v>
      </c>
      <c r="P12" s="126" t="s">
        <v>258</v>
      </c>
      <c r="Q12" s="7" t="s">
        <v>918</v>
      </c>
      <c r="R12" s="64" t="s">
        <v>110</v>
      </c>
      <c r="T12" s="128" t="s">
        <v>259</v>
      </c>
      <c r="V12" s="135"/>
    </row>
    <row r="13" spans="1:22" s="126" customFormat="1" ht="12.75">
      <c r="A13" s="31" t="str">
        <f t="shared" si="0"/>
        <v>BuildingNumber</v>
      </c>
      <c r="B13" s="7" t="s">
        <v>111</v>
      </c>
      <c r="D13" s="126" t="s">
        <v>252</v>
      </c>
      <c r="F13" s="126" t="s">
        <v>108</v>
      </c>
      <c r="G13" s="126" t="s">
        <v>112</v>
      </c>
      <c r="H13" s="31" t="str">
        <f t="shared" si="1"/>
        <v>Building Number</v>
      </c>
      <c r="I13" s="126" t="s">
        <v>262</v>
      </c>
      <c r="K13" s="31" t="str">
        <f t="shared" si="2"/>
        <v>Text. Type</v>
      </c>
      <c r="L13" s="31"/>
      <c r="N13" s="126" t="s">
        <v>113</v>
      </c>
      <c r="O13" s="127" t="s">
        <v>257</v>
      </c>
      <c r="P13" s="126" t="s">
        <v>258</v>
      </c>
      <c r="Q13" s="7" t="s">
        <v>919</v>
      </c>
      <c r="R13" s="64" t="s">
        <v>114</v>
      </c>
      <c r="T13" s="128" t="s">
        <v>259</v>
      </c>
      <c r="V13" s="135"/>
    </row>
    <row r="14" spans="1:22" s="126" customFormat="1" ht="12.75">
      <c r="A14" s="31" t="str">
        <f t="shared" si="0"/>
        <v>InhouseMail</v>
      </c>
      <c r="B14" s="50" t="s">
        <v>558</v>
      </c>
      <c r="D14" s="126" t="s">
        <v>252</v>
      </c>
      <c r="E14" s="126" t="s">
        <v>115</v>
      </c>
      <c r="G14" s="126" t="s">
        <v>116</v>
      </c>
      <c r="H14" s="31" t="str">
        <f t="shared" si="1"/>
        <v>Mail</v>
      </c>
      <c r="I14" s="126" t="s">
        <v>262</v>
      </c>
      <c r="K14" s="31" t="str">
        <f t="shared" si="2"/>
        <v>Text. Type</v>
      </c>
      <c r="L14" s="31"/>
      <c r="N14" s="126" t="s">
        <v>117</v>
      </c>
      <c r="O14" s="127" t="s">
        <v>257</v>
      </c>
      <c r="P14" s="126" t="s">
        <v>258</v>
      </c>
      <c r="Q14" s="7" t="s">
        <v>920</v>
      </c>
      <c r="R14" s="64"/>
      <c r="T14" s="128" t="s">
        <v>259</v>
      </c>
      <c r="V14" s="135"/>
    </row>
    <row r="15" spans="1:22" s="126" customFormat="1" ht="12.75">
      <c r="A15" s="31" t="str">
        <f t="shared" si="0"/>
        <v>Department</v>
      </c>
      <c r="B15" s="7" t="s">
        <v>118</v>
      </c>
      <c r="D15" s="126" t="s">
        <v>252</v>
      </c>
      <c r="G15" s="126" t="s">
        <v>119</v>
      </c>
      <c r="H15" s="31" t="str">
        <f>IF(F15&lt;&gt;"",CONCATENATE(F15," ",G15),G15)</f>
        <v>Department</v>
      </c>
      <c r="I15" s="126" t="s">
        <v>262</v>
      </c>
      <c r="K15" s="31" t="str">
        <f>IF(J15&lt;&gt;"",CONCATENATE(J15,"_ ",I15,". Type"),CONCATENATE(I15,". Type"))</f>
        <v>Text. Type</v>
      </c>
      <c r="L15" s="31"/>
      <c r="N15" s="126" t="s">
        <v>119</v>
      </c>
      <c r="O15" s="127" t="s">
        <v>257</v>
      </c>
      <c r="P15" s="126" t="s">
        <v>258</v>
      </c>
      <c r="Q15" s="7" t="s">
        <v>921</v>
      </c>
      <c r="R15" s="64" t="s">
        <v>120</v>
      </c>
      <c r="T15" s="128" t="s">
        <v>259</v>
      </c>
      <c r="V15" s="135"/>
    </row>
    <row r="16" spans="1:22" s="126" customFormat="1" ht="38.25">
      <c r="A16" s="31" t="str">
        <f t="shared" si="0"/>
        <v>MarkAttention</v>
      </c>
      <c r="B16" s="50" t="s">
        <v>288</v>
      </c>
      <c r="D16" s="126" t="s">
        <v>252</v>
      </c>
      <c r="G16" s="129" t="s">
        <v>1547</v>
      </c>
      <c r="H16" s="31" t="str">
        <f t="shared" si="1"/>
        <v>Mark Attention</v>
      </c>
      <c r="I16" s="126" t="s">
        <v>262</v>
      </c>
      <c r="K16" s="31" t="str">
        <f t="shared" si="2"/>
        <v>Text. Type</v>
      </c>
      <c r="L16" s="31"/>
      <c r="O16" s="127" t="s">
        <v>257</v>
      </c>
      <c r="P16" s="126" t="s">
        <v>258</v>
      </c>
      <c r="Q16" s="50" t="s">
        <v>1340</v>
      </c>
      <c r="R16" s="64"/>
      <c r="T16" s="131" t="s">
        <v>254</v>
      </c>
      <c r="V16" s="135"/>
    </row>
    <row r="17" spans="1:22" s="126" customFormat="1" ht="25.5">
      <c r="A17" s="31" t="str">
        <f t="shared" si="0"/>
        <v>MarkCare</v>
      </c>
      <c r="B17" s="50" t="s">
        <v>287</v>
      </c>
      <c r="D17" s="126" t="s">
        <v>252</v>
      </c>
      <c r="G17" s="129" t="s">
        <v>1546</v>
      </c>
      <c r="H17" s="31" t="str">
        <f>IF(F17&lt;&gt;"",CONCATENATE(F17," ",G17),G17)</f>
        <v>Mark Care</v>
      </c>
      <c r="I17" s="126" t="s">
        <v>262</v>
      </c>
      <c r="K17" s="31" t="str">
        <f>IF(J17&lt;&gt;"",CONCATENATE(J17,"_ ",I17,". Type"),CONCATENATE(I17,". Type"))</f>
        <v>Text. Type</v>
      </c>
      <c r="L17" s="31"/>
      <c r="O17" s="127" t="s">
        <v>257</v>
      </c>
      <c r="P17" s="126" t="s">
        <v>258</v>
      </c>
      <c r="Q17" s="50" t="s">
        <v>1410</v>
      </c>
      <c r="R17" s="64"/>
      <c r="T17" s="131" t="s">
        <v>254</v>
      </c>
      <c r="V17" s="135"/>
    </row>
    <row r="18" spans="1:22" s="126" customFormat="1" ht="25.5">
      <c r="A18" s="31" t="str">
        <f t="shared" si="0"/>
        <v>PlotIdentification</v>
      </c>
      <c r="B18" s="50" t="s">
        <v>386</v>
      </c>
      <c r="D18" s="126" t="s">
        <v>252</v>
      </c>
      <c r="F18" s="129" t="s">
        <v>559</v>
      </c>
      <c r="G18" s="129" t="s">
        <v>490</v>
      </c>
      <c r="H18" s="31" t="str">
        <f>IF(F18&lt;&gt;"",CONCATENATE(F18," ",G18),G18)</f>
        <v>Plot Identification</v>
      </c>
      <c r="I18" s="126" t="s">
        <v>262</v>
      </c>
      <c r="K18" s="31" t="str">
        <f>IF(J18&lt;&gt;"",CONCATENATE(J18,"_ ",I18,". Type"),CONCATENATE(I18,". Type"))</f>
        <v>Text. Type</v>
      </c>
      <c r="L18" s="31"/>
      <c r="O18" s="127" t="s">
        <v>257</v>
      </c>
      <c r="P18" s="126" t="s">
        <v>258</v>
      </c>
      <c r="Q18" s="50" t="s">
        <v>395</v>
      </c>
      <c r="R18" s="64"/>
      <c r="T18" s="128" t="s">
        <v>259</v>
      </c>
      <c r="V18" s="135"/>
    </row>
    <row r="19" spans="1:32" s="136" customFormat="1" ht="25.5">
      <c r="A19" s="31" t="str">
        <f t="shared" si="0"/>
        <v>CitySubdivisionName</v>
      </c>
      <c r="B19" s="50" t="s">
        <v>289</v>
      </c>
      <c r="C19" s="126"/>
      <c r="D19" s="126" t="s">
        <v>252</v>
      </c>
      <c r="E19" s="126"/>
      <c r="F19" s="129" t="s">
        <v>290</v>
      </c>
      <c r="G19" s="126" t="s">
        <v>274</v>
      </c>
      <c r="H19" s="31" t="str">
        <f>IF(F19&lt;&gt;"",CONCATENATE(F19," ",G19),G19)</f>
        <v>City Subdivision Name</v>
      </c>
      <c r="I19" s="126" t="s">
        <v>274</v>
      </c>
      <c r="J19" s="126"/>
      <c r="K19" s="31" t="str">
        <f>IF(J19&lt;&gt;"",CONCATENATE(J19,"_ ",I19,". Type"),CONCATENATE(I19,". Type"))</f>
        <v>Name. Type</v>
      </c>
      <c r="L19" s="31"/>
      <c r="M19" s="126"/>
      <c r="N19" s="126"/>
      <c r="O19" s="127" t="s">
        <v>257</v>
      </c>
      <c r="P19" s="126" t="s">
        <v>258</v>
      </c>
      <c r="Q19" s="50" t="s">
        <v>922</v>
      </c>
      <c r="R19" s="64"/>
      <c r="S19" s="126"/>
      <c r="T19" s="131" t="s">
        <v>254</v>
      </c>
      <c r="U19" s="126"/>
      <c r="V19" s="135"/>
      <c r="W19" s="126"/>
      <c r="X19" s="126"/>
      <c r="Y19" s="126"/>
      <c r="Z19" s="126"/>
      <c r="AA19" s="126"/>
      <c r="AB19" s="126"/>
      <c r="AC19" s="126"/>
      <c r="AD19" s="126"/>
      <c r="AE19" s="126"/>
      <c r="AF19" s="126"/>
    </row>
    <row r="20" spans="1:32" s="136" customFormat="1" ht="12.75">
      <c r="A20" s="31" t="str">
        <f t="shared" si="0"/>
        <v>CityName</v>
      </c>
      <c r="B20" s="7" t="s">
        <v>2774</v>
      </c>
      <c r="C20" s="126"/>
      <c r="D20" s="126" t="s">
        <v>252</v>
      </c>
      <c r="E20" s="126"/>
      <c r="F20" s="126" t="s">
        <v>885</v>
      </c>
      <c r="G20" s="126" t="s">
        <v>274</v>
      </c>
      <c r="H20" s="31" t="str">
        <f t="shared" si="1"/>
        <v>City Name</v>
      </c>
      <c r="I20" s="126" t="s">
        <v>274</v>
      </c>
      <c r="J20" s="126"/>
      <c r="K20" s="31" t="str">
        <f t="shared" si="2"/>
        <v>Name. Type</v>
      </c>
      <c r="L20" s="31"/>
      <c r="M20" s="126"/>
      <c r="N20" s="126" t="s">
        <v>886</v>
      </c>
      <c r="O20" s="127" t="s">
        <v>257</v>
      </c>
      <c r="P20" s="126" t="s">
        <v>258</v>
      </c>
      <c r="Q20" s="7" t="s">
        <v>923</v>
      </c>
      <c r="R20" s="64" t="s">
        <v>887</v>
      </c>
      <c r="S20" s="126"/>
      <c r="T20" s="128" t="s">
        <v>259</v>
      </c>
      <c r="U20" s="126"/>
      <c r="V20" s="135"/>
      <c r="W20" s="126"/>
      <c r="X20" s="126"/>
      <c r="Y20" s="126"/>
      <c r="Z20" s="126"/>
      <c r="AA20" s="126"/>
      <c r="AB20" s="126"/>
      <c r="AC20" s="126"/>
      <c r="AD20" s="126"/>
      <c r="AE20" s="126"/>
      <c r="AF20" s="126"/>
    </row>
    <row r="21" spans="1:32" s="136" customFormat="1" ht="25.5">
      <c r="A21" s="31" t="str">
        <f t="shared" si="0"/>
        <v>PostalZone</v>
      </c>
      <c r="B21" s="50" t="s">
        <v>560</v>
      </c>
      <c r="C21" s="126"/>
      <c r="D21" s="126" t="s">
        <v>252</v>
      </c>
      <c r="E21" s="126" t="s">
        <v>888</v>
      </c>
      <c r="F21" s="126"/>
      <c r="G21" s="126" t="s">
        <v>889</v>
      </c>
      <c r="H21" s="31" t="str">
        <f t="shared" si="1"/>
        <v>Zone</v>
      </c>
      <c r="I21" s="126" t="s">
        <v>262</v>
      </c>
      <c r="J21" s="126"/>
      <c r="K21" s="31" t="str">
        <f t="shared" si="2"/>
        <v>Text. Type</v>
      </c>
      <c r="L21" s="31"/>
      <c r="M21" s="126"/>
      <c r="N21" s="126" t="s">
        <v>2877</v>
      </c>
      <c r="O21" s="127" t="s">
        <v>257</v>
      </c>
      <c r="P21" s="126" t="s">
        <v>258</v>
      </c>
      <c r="Q21" s="7" t="s">
        <v>924</v>
      </c>
      <c r="R21" s="64" t="s">
        <v>2878</v>
      </c>
      <c r="S21" s="126"/>
      <c r="T21" s="128" t="s">
        <v>259</v>
      </c>
      <c r="U21" s="126"/>
      <c r="V21" s="135"/>
      <c r="W21" s="126"/>
      <c r="X21" s="126"/>
      <c r="Y21" s="126"/>
      <c r="Z21" s="126"/>
      <c r="AA21" s="126"/>
      <c r="AB21" s="126"/>
      <c r="AC21" s="126"/>
      <c r="AD21" s="126"/>
      <c r="AE21" s="126"/>
      <c r="AF21" s="126"/>
    </row>
    <row r="22" spans="1:32" s="136" customFormat="1" ht="12.75">
      <c r="A22" s="31" t="str">
        <f t="shared" si="0"/>
        <v>CountrySubentity</v>
      </c>
      <c r="B22" s="7" t="s">
        <v>2879</v>
      </c>
      <c r="C22" s="126"/>
      <c r="D22" s="126" t="s">
        <v>252</v>
      </c>
      <c r="E22" s="126"/>
      <c r="F22" s="126" t="s">
        <v>2880</v>
      </c>
      <c r="G22" s="126" t="s">
        <v>2881</v>
      </c>
      <c r="H22" s="31" t="str">
        <f t="shared" si="1"/>
        <v>Country Subentity</v>
      </c>
      <c r="I22" s="126" t="s">
        <v>262</v>
      </c>
      <c r="J22" s="126"/>
      <c r="K22" s="31" t="str">
        <f t="shared" si="2"/>
        <v>Text. Type</v>
      </c>
      <c r="L22" s="31"/>
      <c r="M22" s="126"/>
      <c r="N22" s="126" t="s">
        <v>2186</v>
      </c>
      <c r="O22" s="127" t="s">
        <v>257</v>
      </c>
      <c r="P22" s="126" t="s">
        <v>258</v>
      </c>
      <c r="Q22" s="7" t="s">
        <v>925</v>
      </c>
      <c r="R22" s="64" t="s">
        <v>2883</v>
      </c>
      <c r="S22" s="126"/>
      <c r="T22" s="128" t="s">
        <v>259</v>
      </c>
      <c r="U22" s="126"/>
      <c r="V22" s="135"/>
      <c r="W22" s="126"/>
      <c r="X22" s="126"/>
      <c r="Y22" s="126"/>
      <c r="Z22" s="126"/>
      <c r="AA22" s="126"/>
      <c r="AB22" s="126"/>
      <c r="AC22" s="126"/>
      <c r="AD22" s="126"/>
      <c r="AE22" s="126"/>
      <c r="AF22" s="126"/>
    </row>
    <row r="23" spans="1:32" s="136" customFormat="1" ht="25.5">
      <c r="A23" s="31" t="str">
        <f t="shared" si="0"/>
        <v>CountrySubentityCode</v>
      </c>
      <c r="B23" s="7" t="s">
        <v>2884</v>
      </c>
      <c r="C23" s="126"/>
      <c r="D23" s="126" t="s">
        <v>252</v>
      </c>
      <c r="E23" s="126"/>
      <c r="F23" s="126" t="s">
        <v>2885</v>
      </c>
      <c r="G23" s="126" t="s">
        <v>2886</v>
      </c>
      <c r="H23" s="31" t="str">
        <f t="shared" si="1"/>
        <v>Country Subentity Code</v>
      </c>
      <c r="I23" s="126" t="s">
        <v>2886</v>
      </c>
      <c r="J23" s="126"/>
      <c r="K23" s="31" t="str">
        <f t="shared" si="2"/>
        <v>Code. Type</v>
      </c>
      <c r="L23" s="31"/>
      <c r="M23" s="126"/>
      <c r="N23" s="126" t="s">
        <v>2887</v>
      </c>
      <c r="O23" s="127" t="s">
        <v>257</v>
      </c>
      <c r="P23" s="126" t="s">
        <v>258</v>
      </c>
      <c r="Q23" s="83" t="s">
        <v>739</v>
      </c>
      <c r="R23" s="64"/>
      <c r="S23" s="126"/>
      <c r="T23" s="128" t="s">
        <v>254</v>
      </c>
      <c r="U23" s="126"/>
      <c r="V23" s="135"/>
      <c r="W23" s="126"/>
      <c r="X23" s="126"/>
      <c r="Y23" s="126"/>
      <c r="Z23" s="126"/>
      <c r="AA23" s="126"/>
      <c r="AB23" s="126"/>
      <c r="AC23" s="126"/>
      <c r="AD23" s="126"/>
      <c r="AE23" s="126"/>
      <c r="AF23" s="126" t="s">
        <v>2888</v>
      </c>
    </row>
    <row r="24" spans="1:22" s="126" customFormat="1" ht="12.75">
      <c r="A24" s="31" t="str">
        <f t="shared" si="0"/>
        <v>Region</v>
      </c>
      <c r="B24" s="7" t="s">
        <v>2889</v>
      </c>
      <c r="D24" s="126" t="s">
        <v>252</v>
      </c>
      <c r="G24" s="126" t="s">
        <v>2890</v>
      </c>
      <c r="H24" s="31" t="str">
        <f t="shared" si="1"/>
        <v>Region</v>
      </c>
      <c r="I24" s="126" t="s">
        <v>262</v>
      </c>
      <c r="K24" s="31" t="str">
        <f t="shared" si="2"/>
        <v>Text. Type</v>
      </c>
      <c r="L24" s="31"/>
      <c r="N24" s="126" t="s">
        <v>2891</v>
      </c>
      <c r="O24" s="127" t="s">
        <v>257</v>
      </c>
      <c r="P24" s="126" t="s">
        <v>258</v>
      </c>
      <c r="Q24" s="7" t="s">
        <v>926</v>
      </c>
      <c r="R24" s="64" t="s">
        <v>2892</v>
      </c>
      <c r="T24" s="128" t="s">
        <v>259</v>
      </c>
      <c r="V24" s="135"/>
    </row>
    <row r="25" spans="1:32" s="136" customFormat="1" ht="12.75">
      <c r="A25" s="31" t="str">
        <f t="shared" si="0"/>
        <v>District</v>
      </c>
      <c r="B25" s="7" t="s">
        <v>2893</v>
      </c>
      <c r="C25" s="126"/>
      <c r="D25" s="126" t="s">
        <v>252</v>
      </c>
      <c r="E25" s="126"/>
      <c r="F25" s="126"/>
      <c r="G25" s="126" t="s">
        <v>2894</v>
      </c>
      <c r="H25" s="31" t="str">
        <f t="shared" si="1"/>
        <v>District</v>
      </c>
      <c r="I25" s="126" t="s">
        <v>262</v>
      </c>
      <c r="J25" s="126"/>
      <c r="K25" s="31" t="str">
        <f t="shared" si="2"/>
        <v>Text. Type</v>
      </c>
      <c r="L25" s="31"/>
      <c r="M25" s="126"/>
      <c r="N25" s="126" t="s">
        <v>2895</v>
      </c>
      <c r="O25" s="127" t="s">
        <v>257</v>
      </c>
      <c r="P25" s="126" t="s">
        <v>258</v>
      </c>
      <c r="Q25" s="7" t="s">
        <v>927</v>
      </c>
      <c r="R25" s="64" t="s">
        <v>2798</v>
      </c>
      <c r="S25" s="126"/>
      <c r="T25" s="128" t="s">
        <v>259</v>
      </c>
      <c r="U25" s="126"/>
      <c r="V25" s="135"/>
      <c r="W25" s="126"/>
      <c r="X25" s="126"/>
      <c r="Y25" s="126"/>
      <c r="Z25" s="126"/>
      <c r="AA25" s="126"/>
      <c r="AB25" s="126"/>
      <c r="AC25" s="126"/>
      <c r="AD25" s="126"/>
      <c r="AE25" s="126"/>
      <c r="AF25" s="126"/>
    </row>
    <row r="26" spans="1:22" s="126" customFormat="1" ht="25.5">
      <c r="A26" s="31" t="str">
        <f t="shared" si="0"/>
        <v>TimezoneOffset</v>
      </c>
      <c r="B26" s="7" t="s">
        <v>2799</v>
      </c>
      <c r="D26" s="126" t="s">
        <v>252</v>
      </c>
      <c r="F26" s="126" t="s">
        <v>2800</v>
      </c>
      <c r="G26" s="126" t="s">
        <v>2784</v>
      </c>
      <c r="H26" s="31" t="str">
        <f t="shared" si="1"/>
        <v>Timezone Offset</v>
      </c>
      <c r="I26" s="126" t="s">
        <v>262</v>
      </c>
      <c r="K26" s="31" t="str">
        <f t="shared" si="2"/>
        <v>Text. Type</v>
      </c>
      <c r="L26" s="31"/>
      <c r="O26" s="127" t="s">
        <v>257</v>
      </c>
      <c r="P26" s="126" t="s">
        <v>258</v>
      </c>
      <c r="Q26" s="7" t="s">
        <v>928</v>
      </c>
      <c r="R26" s="64" t="s">
        <v>2785</v>
      </c>
      <c r="T26" s="128" t="s">
        <v>259</v>
      </c>
      <c r="V26" s="135"/>
    </row>
    <row r="27" spans="1:32" s="137" customFormat="1" ht="25.5">
      <c r="A27" s="72" t="str">
        <f>SUBSTITUTE(SUBSTITUTE(CONCATENATE(IF(E27="Universally Unique","UU",E27),F27,IF(H27&lt;&gt;I27,H27,""),CONCATENATE(IF(I27="Identifier","ID",IF(I27="Text","",I27))))," ",""),"'","")</f>
        <v>AddressLine</v>
      </c>
      <c r="B27" s="9" t="s">
        <v>2786</v>
      </c>
      <c r="C27" s="10"/>
      <c r="D27" s="10" t="s">
        <v>252</v>
      </c>
      <c r="E27" s="9"/>
      <c r="F27" s="9"/>
      <c r="G27" s="9"/>
      <c r="H27" s="9" t="str">
        <f>M27</f>
        <v>Address Line</v>
      </c>
      <c r="I27" s="9" t="str">
        <f>M27</f>
        <v>Address Line</v>
      </c>
      <c r="J27" s="9"/>
      <c r="K27" s="9"/>
      <c r="L27" s="9"/>
      <c r="M27" s="10" t="s">
        <v>2787</v>
      </c>
      <c r="N27" s="10"/>
      <c r="O27" s="11" t="s">
        <v>2788</v>
      </c>
      <c r="P27" s="9" t="s">
        <v>2789</v>
      </c>
      <c r="Q27" s="12" t="s">
        <v>822</v>
      </c>
      <c r="R27" s="10"/>
      <c r="S27" s="10"/>
      <c r="T27" s="13" t="s">
        <v>254</v>
      </c>
      <c r="U27" s="9"/>
      <c r="V27" s="14"/>
      <c r="W27" s="9"/>
      <c r="X27" s="10"/>
      <c r="Y27" s="10"/>
      <c r="Z27" s="9"/>
      <c r="AA27" s="9"/>
      <c r="AB27" s="9"/>
      <c r="AC27" s="10"/>
      <c r="AD27" s="10"/>
      <c r="AE27" s="9"/>
      <c r="AF27" s="9" t="s">
        <v>2790</v>
      </c>
    </row>
    <row r="28" spans="1:32" s="126" customFormat="1" ht="12.75">
      <c r="A28" s="72" t="str">
        <f>SUBSTITUTE(SUBSTITUTE(CONCATENATE(IF(E28="Universally Unique","UU",E28),F28,IF(H28&lt;&gt;I28,H28,""),CONCATENATE(IF(I28="Identifier","ID",IF(I28="Text","",I28))))," ",""),"'","")</f>
        <v>Country</v>
      </c>
      <c r="B28" s="15" t="s">
        <v>2791</v>
      </c>
      <c r="C28" s="16"/>
      <c r="D28" s="16" t="s">
        <v>252</v>
      </c>
      <c r="E28" s="15"/>
      <c r="F28" s="15"/>
      <c r="G28" s="15"/>
      <c r="H28" s="15" t="str">
        <f>M28</f>
        <v>Country</v>
      </c>
      <c r="I28" s="15" t="str">
        <f>M28</f>
        <v>Country</v>
      </c>
      <c r="J28" s="15"/>
      <c r="K28" s="15"/>
      <c r="L28" s="15"/>
      <c r="M28" s="16" t="s">
        <v>2880</v>
      </c>
      <c r="N28" s="16"/>
      <c r="O28" s="17" t="s">
        <v>257</v>
      </c>
      <c r="P28" s="15" t="s">
        <v>2789</v>
      </c>
      <c r="Q28" s="12" t="s">
        <v>823</v>
      </c>
      <c r="R28" s="16"/>
      <c r="S28" s="16"/>
      <c r="T28" s="18" t="s">
        <v>259</v>
      </c>
      <c r="U28" s="15"/>
      <c r="V28" s="19"/>
      <c r="W28" s="15"/>
      <c r="X28" s="16"/>
      <c r="Y28" s="16"/>
      <c r="Z28" s="15"/>
      <c r="AA28" s="15"/>
      <c r="AB28" s="15"/>
      <c r="AC28" s="16"/>
      <c r="AD28" s="16"/>
      <c r="AE28" s="15"/>
      <c r="AF28" s="15"/>
    </row>
    <row r="29" spans="1:32" s="126" customFormat="1" ht="25.5">
      <c r="A29" s="72" t="str">
        <f>SUBSTITUTE(SUBSTITUTE(CONCATENATE(IF(E29="Universally Unique","UU",E29),F29,IF(H29&lt;&gt;I29,H29,""),CONCATENATE(IF(I29="Identifier","ID",IF(I29="Text","",I29))))," ",""),"'","")</f>
        <v>LocationCoordinate</v>
      </c>
      <c r="B29" s="15" t="s">
        <v>2792</v>
      </c>
      <c r="C29" s="16"/>
      <c r="D29" s="16" t="s">
        <v>252</v>
      </c>
      <c r="E29" s="15"/>
      <c r="F29" s="15"/>
      <c r="G29" s="15"/>
      <c r="H29" s="15" t="str">
        <f>M29</f>
        <v>Location Coordinate</v>
      </c>
      <c r="I29" s="15" t="str">
        <f>M29</f>
        <v>Location Coordinate</v>
      </c>
      <c r="J29" s="15"/>
      <c r="K29" s="15"/>
      <c r="L29" s="15"/>
      <c r="M29" s="16" t="s">
        <v>2801</v>
      </c>
      <c r="N29" s="16"/>
      <c r="O29" s="17" t="s">
        <v>257</v>
      </c>
      <c r="P29" s="15" t="s">
        <v>2789</v>
      </c>
      <c r="Q29" s="12" t="s">
        <v>824</v>
      </c>
      <c r="R29" s="16"/>
      <c r="S29" s="16"/>
      <c r="T29" s="18" t="s">
        <v>259</v>
      </c>
      <c r="U29" s="15"/>
      <c r="V29" s="19"/>
      <c r="W29" s="15"/>
      <c r="X29" s="16"/>
      <c r="Y29" s="16"/>
      <c r="Z29" s="15"/>
      <c r="AA29" s="15"/>
      <c r="AB29" s="15"/>
      <c r="AC29" s="16"/>
      <c r="AD29" s="16"/>
      <c r="AE29" s="15"/>
      <c r="AF29" s="15"/>
    </row>
    <row r="30" spans="1:32" s="126" customFormat="1" ht="12.75">
      <c r="A30" s="1" t="s">
        <v>2708</v>
      </c>
      <c r="B30" s="1" t="s">
        <v>1954</v>
      </c>
      <c r="C30" s="2"/>
      <c r="D30" s="2" t="s">
        <v>2787</v>
      </c>
      <c r="E30" s="2"/>
      <c r="F30" s="2"/>
      <c r="G30" s="2"/>
      <c r="H30" s="2"/>
      <c r="I30" s="2"/>
      <c r="J30" s="2"/>
      <c r="K30" s="2"/>
      <c r="L30" s="2"/>
      <c r="M30" s="2"/>
      <c r="N30" s="2"/>
      <c r="O30" s="1"/>
      <c r="P30" s="2" t="s">
        <v>253</v>
      </c>
      <c r="Q30" s="3" t="s">
        <v>2733</v>
      </c>
      <c r="R30" s="4"/>
      <c r="S30" s="4"/>
      <c r="T30" s="103" t="s">
        <v>254</v>
      </c>
      <c r="U30" s="5"/>
      <c r="V30" s="20"/>
      <c r="W30" s="2"/>
      <c r="X30" s="2"/>
      <c r="Y30" s="2"/>
      <c r="Z30" s="2"/>
      <c r="AA30" s="2"/>
      <c r="AB30" s="2"/>
      <c r="AC30" s="2"/>
      <c r="AD30" s="2"/>
      <c r="AE30" s="2"/>
      <c r="AF30" s="2"/>
    </row>
    <row r="31" spans="1:32" s="136" customFormat="1" ht="25.5">
      <c r="A31" s="31" t="str">
        <f>SUBSTITUTE(SUBSTITUTE(CONCATENATE(IF(E31="Universally Unique","UU",E31),IF(G31&lt;&gt;I31,H31,F31),CONCATENATE(IF(I31="Identifier","ID",IF(I31="Text","",I31))))," ",""),"'","")</f>
        <v>Line</v>
      </c>
      <c r="B31" s="21" t="s">
        <v>1955</v>
      </c>
      <c r="D31" s="136" t="s">
        <v>2787</v>
      </c>
      <c r="G31" s="136" t="s">
        <v>1956</v>
      </c>
      <c r="H31" s="134" t="str">
        <f>IF(F31&lt;&gt;"",CONCATENATE(F31," ",G31),G31)</f>
        <v>Line</v>
      </c>
      <c r="I31" s="136" t="s">
        <v>262</v>
      </c>
      <c r="K31" s="134" t="str">
        <f>IF(J31&lt;&gt;"",CONCATENATE(J31,"_ ",I31,". Type"),CONCATENATE(I31,". Type"))</f>
        <v>Text. Type</v>
      </c>
      <c r="O31" s="138" t="s">
        <v>1957</v>
      </c>
      <c r="P31" s="136" t="s">
        <v>258</v>
      </c>
      <c r="Q31" s="21" t="s">
        <v>2734</v>
      </c>
      <c r="R31" s="141" t="s">
        <v>1958</v>
      </c>
      <c r="T31" s="139" t="s">
        <v>254</v>
      </c>
      <c r="V31" s="140"/>
      <c r="AF31" s="136" t="s">
        <v>2790</v>
      </c>
    </row>
    <row r="32" spans="1:32" s="126" customFormat="1" ht="12.75">
      <c r="A32" s="1" t="s">
        <v>2710</v>
      </c>
      <c r="B32" s="1" t="s">
        <v>1414</v>
      </c>
      <c r="C32" s="2"/>
      <c r="D32" s="2" t="s">
        <v>1415</v>
      </c>
      <c r="E32" s="2"/>
      <c r="F32" s="2"/>
      <c r="G32" s="2"/>
      <c r="H32" s="2"/>
      <c r="I32" s="2"/>
      <c r="J32" s="2"/>
      <c r="K32" s="2"/>
      <c r="L32" s="2"/>
      <c r="M32" s="2"/>
      <c r="N32" s="2"/>
      <c r="O32" s="1"/>
      <c r="P32" s="2" t="s">
        <v>253</v>
      </c>
      <c r="Q32" s="4" t="s">
        <v>2735</v>
      </c>
      <c r="R32" s="4"/>
      <c r="S32" s="4"/>
      <c r="T32" s="103" t="s">
        <v>254</v>
      </c>
      <c r="U32" s="5"/>
      <c r="V32" s="1"/>
      <c r="W32" s="2" t="s">
        <v>1416</v>
      </c>
      <c r="X32" s="2"/>
      <c r="Y32" s="2"/>
      <c r="Z32" s="2"/>
      <c r="AA32" s="2"/>
      <c r="AB32" s="2"/>
      <c r="AC32" s="2"/>
      <c r="AD32" s="2"/>
      <c r="AE32" s="2"/>
      <c r="AF32" s="2"/>
    </row>
    <row r="33" spans="1:32" s="136" customFormat="1" ht="12.75">
      <c r="A33" s="31" t="str">
        <f>SUBSTITUTE(SUBSTITUTE(CONCATENATE(IF(E33="Universally Unique","UU",E33),IF(G33&lt;&gt;I33,H33,F33),CONCATENATE(IF(I33="Identifier","ID",IF(I33="Text","",I33))))," ",""),"'","")</f>
        <v>AircraftID</v>
      </c>
      <c r="B33" s="7" t="s">
        <v>1497</v>
      </c>
      <c r="C33" s="126"/>
      <c r="D33" s="126" t="s">
        <v>1415</v>
      </c>
      <c r="E33" s="126"/>
      <c r="F33" s="126" t="s">
        <v>1498</v>
      </c>
      <c r="G33" s="126" t="s">
        <v>255</v>
      </c>
      <c r="H33" s="31" t="str">
        <f>IF(F33&lt;&gt;"",CONCATENATE(F33," ",G33),G33)</f>
        <v>Aircraft Identifier</v>
      </c>
      <c r="I33" s="126" t="s">
        <v>255</v>
      </c>
      <c r="J33" s="126"/>
      <c r="K33" s="31" t="str">
        <f>IF(J33&lt;&gt;"",CONCATENATE(J33,"_ ",I33,". Type"),CONCATENATE(I33,". Type"))</f>
        <v>Identifier. Type</v>
      </c>
      <c r="L33" s="126"/>
      <c r="M33" s="126"/>
      <c r="N33" s="126"/>
      <c r="O33" s="127" t="s">
        <v>1957</v>
      </c>
      <c r="P33" s="126" t="s">
        <v>258</v>
      </c>
      <c r="Q33" s="141" t="s">
        <v>2845</v>
      </c>
      <c r="R33" s="64"/>
      <c r="S33" s="126">
        <v>8213</v>
      </c>
      <c r="T33" s="128" t="s">
        <v>254</v>
      </c>
      <c r="U33" s="126"/>
      <c r="V33" s="126"/>
      <c r="W33" s="126" t="s">
        <v>1416</v>
      </c>
      <c r="X33" s="126"/>
      <c r="Y33" s="126"/>
      <c r="Z33" s="126"/>
      <c r="AA33" s="126"/>
      <c r="AB33" s="126"/>
      <c r="AC33" s="126"/>
      <c r="AD33" s="126"/>
      <c r="AE33" s="126"/>
      <c r="AF33" s="126"/>
    </row>
    <row r="34" spans="1:32" s="126" customFormat="1" ht="12.75">
      <c r="A34" s="1" t="s">
        <v>2711</v>
      </c>
      <c r="B34" s="1" t="s">
        <v>1959</v>
      </c>
      <c r="C34" s="2"/>
      <c r="D34" s="2" t="s">
        <v>1960</v>
      </c>
      <c r="E34" s="2"/>
      <c r="F34" s="2"/>
      <c r="G34" s="2"/>
      <c r="H34" s="2"/>
      <c r="I34" s="2"/>
      <c r="J34" s="2"/>
      <c r="K34" s="2"/>
      <c r="L34" s="2"/>
      <c r="M34" s="2"/>
      <c r="N34" s="2"/>
      <c r="O34" s="1"/>
      <c r="P34" s="2" t="s">
        <v>253</v>
      </c>
      <c r="Q34" s="3" t="s">
        <v>2846</v>
      </c>
      <c r="R34" s="4"/>
      <c r="S34" s="4"/>
      <c r="T34" s="103" t="s">
        <v>254</v>
      </c>
      <c r="U34" s="5"/>
      <c r="V34" s="1"/>
      <c r="W34" s="2"/>
      <c r="X34" s="2"/>
      <c r="Y34" s="2"/>
      <c r="Z34" s="2"/>
      <c r="AA34" s="2"/>
      <c r="AB34" s="2"/>
      <c r="AC34" s="2"/>
      <c r="AD34" s="2"/>
      <c r="AE34" s="2"/>
      <c r="AF34" s="2"/>
    </row>
    <row r="35" spans="1:32" s="136" customFormat="1" ht="12.75">
      <c r="A35" s="31" t="str">
        <f aca="true" t="shared" si="3" ref="A35:A45">SUBSTITUTE(SUBSTITUTE(CONCATENATE(IF(E35="Universally Unique","UU",E35),IF(G35&lt;&gt;I35,H35,F35),CONCATENATE(IF(I35="Identifier","ID",IF(I35="Text","",I35))))," ",""),"'","")</f>
        <v>ID</v>
      </c>
      <c r="B35" s="7" t="s">
        <v>1961</v>
      </c>
      <c r="C35" s="126"/>
      <c r="D35" s="126" t="s">
        <v>1960</v>
      </c>
      <c r="E35" s="126"/>
      <c r="F35" s="126"/>
      <c r="G35" s="126" t="s">
        <v>255</v>
      </c>
      <c r="H35" s="31" t="str">
        <f aca="true" t="shared" si="4" ref="H35:H45">IF(F35&lt;&gt;"",CONCATENATE(F35," ",G35),G35)</f>
        <v>Identifier</v>
      </c>
      <c r="I35" s="126" t="s">
        <v>255</v>
      </c>
      <c r="J35" s="126"/>
      <c r="K35" s="31" t="str">
        <f aca="true" t="shared" si="5" ref="K35:K45">IF(J35&lt;&gt;"",CONCATENATE(J35,"_ ",I35,". Type"),CONCATENATE(I35,". Type"))</f>
        <v>Identifier. Type</v>
      </c>
      <c r="L35" s="126"/>
      <c r="M35" s="126"/>
      <c r="N35" s="126"/>
      <c r="O35" s="127" t="s">
        <v>257</v>
      </c>
      <c r="P35" s="126" t="s">
        <v>258</v>
      </c>
      <c r="Q35" s="7" t="s">
        <v>2847</v>
      </c>
      <c r="R35" s="64"/>
      <c r="S35" s="126"/>
      <c r="T35" s="128" t="s">
        <v>259</v>
      </c>
      <c r="U35" s="126"/>
      <c r="V35" s="126"/>
      <c r="W35" s="126"/>
      <c r="X35" s="126"/>
      <c r="Y35" s="126"/>
      <c r="Z35" s="126"/>
      <c r="AA35" s="126"/>
      <c r="AB35" s="126"/>
      <c r="AC35" s="126"/>
      <c r="AD35" s="126"/>
      <c r="AE35" s="126"/>
      <c r="AF35" s="126"/>
    </row>
    <row r="36" spans="1:20" s="136" customFormat="1" ht="12.75">
      <c r="A36" s="31" t="str">
        <f t="shared" si="3"/>
        <v>ChargeIndicator</v>
      </c>
      <c r="B36" s="83" t="s">
        <v>1402</v>
      </c>
      <c r="D36" s="136" t="s">
        <v>1960</v>
      </c>
      <c r="E36" s="136" t="s">
        <v>1962</v>
      </c>
      <c r="G36" s="136" t="s">
        <v>1963</v>
      </c>
      <c r="H36" s="134" t="str">
        <f t="shared" si="4"/>
        <v>Indicator</v>
      </c>
      <c r="I36" s="136" t="s">
        <v>1963</v>
      </c>
      <c r="K36" s="134" t="str">
        <f t="shared" si="5"/>
        <v>Indicator. Type</v>
      </c>
      <c r="O36" s="138">
        <v>1</v>
      </c>
      <c r="P36" s="136" t="s">
        <v>258</v>
      </c>
      <c r="Q36" s="7" t="s">
        <v>2539</v>
      </c>
      <c r="R36" s="141"/>
      <c r="T36" s="139" t="s">
        <v>259</v>
      </c>
    </row>
    <row r="37" spans="1:32" s="136" customFormat="1" ht="25.5">
      <c r="A37" s="31" t="str">
        <f t="shared" si="3"/>
        <v>AllowanceChargeReasonCode</v>
      </c>
      <c r="B37" s="50" t="s">
        <v>553</v>
      </c>
      <c r="C37" s="126"/>
      <c r="D37" s="129" t="s">
        <v>1960</v>
      </c>
      <c r="E37" s="129"/>
      <c r="F37" s="130" t="s">
        <v>1219</v>
      </c>
      <c r="G37" s="129" t="s">
        <v>2886</v>
      </c>
      <c r="H37" s="31" t="str">
        <f t="shared" si="4"/>
        <v>Allowance Charge Reason Code</v>
      </c>
      <c r="I37" s="126" t="s">
        <v>2886</v>
      </c>
      <c r="J37" s="129" t="s">
        <v>1219</v>
      </c>
      <c r="K37" s="31" t="str">
        <f t="shared" si="5"/>
        <v>Allowance Charge Reason_ Code. Type</v>
      </c>
      <c r="L37" s="126"/>
      <c r="M37" s="126"/>
      <c r="N37" s="126"/>
      <c r="O37" s="127" t="s">
        <v>257</v>
      </c>
      <c r="P37" s="126" t="s">
        <v>258</v>
      </c>
      <c r="Q37" s="7" t="s">
        <v>2540</v>
      </c>
      <c r="R37" s="7"/>
      <c r="S37" s="126"/>
      <c r="T37" s="128" t="s">
        <v>254</v>
      </c>
      <c r="U37" s="141"/>
      <c r="V37" s="126"/>
      <c r="W37" s="126"/>
      <c r="X37" s="126"/>
      <c r="Y37" s="126"/>
      <c r="Z37" s="126"/>
      <c r="AA37" s="126"/>
      <c r="AB37" s="126"/>
      <c r="AC37" s="126"/>
      <c r="AD37" s="126"/>
      <c r="AE37" s="126"/>
      <c r="AF37" s="64" t="s">
        <v>1479</v>
      </c>
    </row>
    <row r="38" spans="1:32" s="136" customFormat="1" ht="12.75">
      <c r="A38" s="31" t="str">
        <f t="shared" si="3"/>
        <v>AllowanceChargeReason</v>
      </c>
      <c r="B38" s="50" t="s">
        <v>2766</v>
      </c>
      <c r="C38" s="126"/>
      <c r="D38" s="130" t="s">
        <v>1960</v>
      </c>
      <c r="E38" s="130" t="s">
        <v>1960</v>
      </c>
      <c r="F38" s="130"/>
      <c r="G38" s="130" t="s">
        <v>460</v>
      </c>
      <c r="H38" s="31" t="str">
        <f t="shared" si="4"/>
        <v>Reason</v>
      </c>
      <c r="I38" s="130" t="s">
        <v>262</v>
      </c>
      <c r="J38" s="126"/>
      <c r="K38" s="31" t="str">
        <f t="shared" si="5"/>
        <v>Text. Type</v>
      </c>
      <c r="L38" s="126"/>
      <c r="M38" s="126"/>
      <c r="N38" s="126"/>
      <c r="O38" s="142" t="s">
        <v>257</v>
      </c>
      <c r="P38" s="136" t="s">
        <v>258</v>
      </c>
      <c r="Q38" s="50" t="s">
        <v>2541</v>
      </c>
      <c r="R38" s="7"/>
      <c r="S38" s="126"/>
      <c r="T38" s="131" t="s">
        <v>254</v>
      </c>
      <c r="U38" s="141"/>
      <c r="V38" s="126"/>
      <c r="W38" s="126"/>
      <c r="X38" s="126"/>
      <c r="Y38" s="126"/>
      <c r="Z38" s="126"/>
      <c r="AA38" s="126"/>
      <c r="AB38" s="126"/>
      <c r="AC38" s="126"/>
      <c r="AD38" s="126"/>
      <c r="AE38" s="126"/>
      <c r="AF38" s="64"/>
    </row>
    <row r="39" spans="1:20" s="136" customFormat="1" ht="12.75">
      <c r="A39" s="31" t="str">
        <f t="shared" si="3"/>
        <v>MultiplierFactorNumeric</v>
      </c>
      <c r="B39" s="83" t="s">
        <v>561</v>
      </c>
      <c r="D39" s="136" t="s">
        <v>1960</v>
      </c>
      <c r="E39" s="136" t="s">
        <v>392</v>
      </c>
      <c r="G39" s="136" t="s">
        <v>393</v>
      </c>
      <c r="H39" s="134" t="str">
        <f t="shared" si="4"/>
        <v>Factor</v>
      </c>
      <c r="I39" s="136" t="s">
        <v>394</v>
      </c>
      <c r="K39" s="134" t="str">
        <f t="shared" si="5"/>
        <v>Numeric. Type</v>
      </c>
      <c r="O39" s="138" t="s">
        <v>257</v>
      </c>
      <c r="P39" s="136" t="s">
        <v>258</v>
      </c>
      <c r="Q39" s="7" t="s">
        <v>2542</v>
      </c>
      <c r="R39" s="141" t="s">
        <v>341</v>
      </c>
      <c r="T39" s="139" t="s">
        <v>259</v>
      </c>
    </row>
    <row r="40" spans="1:20" s="136" customFormat="1" ht="12.75">
      <c r="A40" s="31" t="str">
        <f t="shared" si="3"/>
        <v>PrepaidIndicator</v>
      </c>
      <c r="B40" s="83" t="s">
        <v>562</v>
      </c>
      <c r="D40" s="136" t="s">
        <v>1960</v>
      </c>
      <c r="E40" s="136" t="s">
        <v>342</v>
      </c>
      <c r="G40" s="136" t="s">
        <v>1963</v>
      </c>
      <c r="H40" s="134" t="str">
        <f t="shared" si="4"/>
        <v>Indicator</v>
      </c>
      <c r="I40" s="136" t="s">
        <v>1963</v>
      </c>
      <c r="K40" s="134" t="str">
        <f t="shared" si="5"/>
        <v>Indicator. Type</v>
      </c>
      <c r="O40" s="138" t="s">
        <v>257</v>
      </c>
      <c r="P40" s="136" t="s">
        <v>258</v>
      </c>
      <c r="Q40" s="7" t="s">
        <v>2543</v>
      </c>
      <c r="R40" s="141"/>
      <c r="T40" s="139" t="s">
        <v>259</v>
      </c>
    </row>
    <row r="41" spans="1:20" s="136" customFormat="1" ht="51">
      <c r="A41" s="31" t="str">
        <f t="shared" si="3"/>
        <v>SequenceNumeric</v>
      </c>
      <c r="B41" s="21" t="s">
        <v>299</v>
      </c>
      <c r="D41" s="136" t="s">
        <v>1960</v>
      </c>
      <c r="G41" s="136" t="s">
        <v>300</v>
      </c>
      <c r="H41" s="134" t="str">
        <f t="shared" si="4"/>
        <v>Sequence</v>
      </c>
      <c r="I41" s="136" t="s">
        <v>394</v>
      </c>
      <c r="K41" s="134" t="str">
        <f t="shared" si="5"/>
        <v>Numeric. Type</v>
      </c>
      <c r="O41" s="138" t="s">
        <v>257</v>
      </c>
      <c r="P41" s="136" t="s">
        <v>258</v>
      </c>
      <c r="Q41" s="7" t="s">
        <v>1013</v>
      </c>
      <c r="R41" s="141" t="s">
        <v>2144</v>
      </c>
      <c r="T41" s="139" t="s">
        <v>259</v>
      </c>
    </row>
    <row r="42" spans="1:20" s="126" customFormat="1" ht="12.75">
      <c r="A42" s="31" t="str">
        <f t="shared" si="3"/>
        <v>Amount</v>
      </c>
      <c r="B42" s="7" t="s">
        <v>2145</v>
      </c>
      <c r="D42" s="126" t="s">
        <v>1960</v>
      </c>
      <c r="G42" s="126" t="s">
        <v>2146</v>
      </c>
      <c r="H42" s="31" t="str">
        <f t="shared" si="4"/>
        <v>Amount</v>
      </c>
      <c r="I42" s="126" t="s">
        <v>2146</v>
      </c>
      <c r="J42" s="31"/>
      <c r="K42" s="31" t="str">
        <f t="shared" si="5"/>
        <v>Amount. Type</v>
      </c>
      <c r="O42" s="127">
        <v>1</v>
      </c>
      <c r="P42" s="126" t="s">
        <v>258</v>
      </c>
      <c r="Q42" s="7" t="s">
        <v>1014</v>
      </c>
      <c r="R42" s="64" t="s">
        <v>2147</v>
      </c>
      <c r="T42" s="128" t="s">
        <v>254</v>
      </c>
    </row>
    <row r="43" spans="1:21" s="126" customFormat="1" ht="25.5">
      <c r="A43" s="31" t="str">
        <f t="shared" si="3"/>
        <v>BaseAmount</v>
      </c>
      <c r="B43" s="50" t="s">
        <v>503</v>
      </c>
      <c r="D43" s="126" t="s">
        <v>1960</v>
      </c>
      <c r="E43" s="126" t="s">
        <v>504</v>
      </c>
      <c r="G43" s="126" t="s">
        <v>2146</v>
      </c>
      <c r="H43" s="31" t="str">
        <f t="shared" si="4"/>
        <v>Amount</v>
      </c>
      <c r="I43" s="126" t="s">
        <v>2146</v>
      </c>
      <c r="J43" s="31"/>
      <c r="K43" s="31" t="str">
        <f t="shared" si="5"/>
        <v>Amount. Type</v>
      </c>
      <c r="O43" s="127" t="s">
        <v>257</v>
      </c>
      <c r="P43" s="126" t="s">
        <v>258</v>
      </c>
      <c r="Q43" s="7" t="s">
        <v>949</v>
      </c>
      <c r="R43" s="64"/>
      <c r="T43" s="128" t="s">
        <v>254</v>
      </c>
      <c r="U43" s="31"/>
    </row>
    <row r="44" spans="1:22" ht="12.75">
      <c r="A44" s="31" t="str">
        <f t="shared" si="3"/>
        <v>AccountingCostCode</v>
      </c>
      <c r="B44" s="50" t="s">
        <v>552</v>
      </c>
      <c r="D44" s="126" t="s">
        <v>1960</v>
      </c>
      <c r="E44" s="90"/>
      <c r="F44" s="90" t="s">
        <v>550</v>
      </c>
      <c r="G44" s="31" t="s">
        <v>2886</v>
      </c>
      <c r="H44" s="31" t="str">
        <f>IF(F44&lt;&gt;"",CONCATENATE(F44," ",G44),G44)</f>
        <v>Accounting Cost Code</v>
      </c>
      <c r="I44" s="31" t="s">
        <v>2886</v>
      </c>
      <c r="K44" s="31" t="str">
        <f>IF(J44&lt;&gt;"",CONCATENATE(J44,"_ ",I44,". Type"),CONCATENATE(I44,". Type"))</f>
        <v>Code. Type</v>
      </c>
      <c r="O44" s="132" t="s">
        <v>257</v>
      </c>
      <c r="P44" s="31" t="s">
        <v>258</v>
      </c>
      <c r="Q44" s="50" t="s">
        <v>950</v>
      </c>
      <c r="T44" s="133" t="s">
        <v>254</v>
      </c>
      <c r="V44" s="31"/>
    </row>
    <row r="45" spans="1:22" ht="25.5">
      <c r="A45" s="31" t="str">
        <f t="shared" si="3"/>
        <v>AccountingCost</v>
      </c>
      <c r="B45" s="50" t="s">
        <v>551</v>
      </c>
      <c r="D45" s="126" t="s">
        <v>1960</v>
      </c>
      <c r="E45" s="90"/>
      <c r="F45" s="90"/>
      <c r="G45" s="90" t="s">
        <v>550</v>
      </c>
      <c r="H45" s="31" t="str">
        <f t="shared" si="4"/>
        <v>Accounting Cost</v>
      </c>
      <c r="I45" s="90" t="s">
        <v>262</v>
      </c>
      <c r="K45" s="31" t="str">
        <f t="shared" si="5"/>
        <v>Text. Type</v>
      </c>
      <c r="O45" s="132" t="s">
        <v>257</v>
      </c>
      <c r="P45" s="31" t="s">
        <v>258</v>
      </c>
      <c r="Q45" s="83" t="s">
        <v>740</v>
      </c>
      <c r="T45" s="133" t="s">
        <v>254</v>
      </c>
      <c r="V45" s="31"/>
    </row>
    <row r="46" spans="1:32" s="126" customFormat="1" ht="12.75">
      <c r="A46" s="72" t="str">
        <f>SUBSTITUTE(SUBSTITUTE(CONCATENATE(IF(E46="Universally Unique","UU",E46),F46,IF(H46&lt;&gt;I46,H46,""),CONCATENATE(IF(I46="Identifier","ID",IF(I46="Text","",I46))))," ",""),"'","")</f>
        <v>TaxCategory</v>
      </c>
      <c r="B46" s="15" t="s">
        <v>506</v>
      </c>
      <c r="C46" s="16"/>
      <c r="D46" s="16" t="s">
        <v>1960</v>
      </c>
      <c r="E46" s="15"/>
      <c r="F46" s="15"/>
      <c r="G46" s="15"/>
      <c r="H46" s="15" t="str">
        <f>M46</f>
        <v>Tax Category</v>
      </c>
      <c r="I46" s="15" t="str">
        <f>M46</f>
        <v>Tax Category</v>
      </c>
      <c r="J46" s="15"/>
      <c r="K46" s="15"/>
      <c r="L46" s="15"/>
      <c r="M46" s="16" t="s">
        <v>507</v>
      </c>
      <c r="N46" s="16"/>
      <c r="O46" s="17" t="s">
        <v>2788</v>
      </c>
      <c r="P46" s="15" t="s">
        <v>2789</v>
      </c>
      <c r="Q46" s="12" t="s">
        <v>951</v>
      </c>
      <c r="R46" s="16"/>
      <c r="S46" s="16"/>
      <c r="T46" s="18" t="s">
        <v>259</v>
      </c>
      <c r="U46" s="15"/>
      <c r="V46" s="15"/>
      <c r="W46" s="15"/>
      <c r="X46" s="16"/>
      <c r="Y46" s="16"/>
      <c r="Z46" s="15"/>
      <c r="AA46" s="15"/>
      <c r="AB46" s="15"/>
      <c r="AC46" s="15"/>
      <c r="AD46" s="15"/>
      <c r="AE46" s="15"/>
      <c r="AF46" s="15"/>
    </row>
    <row r="47" spans="1:32" s="126" customFormat="1" ht="12.75">
      <c r="A47" s="72" t="str">
        <f>SUBSTITUTE(SUBSTITUTE(CONCATENATE(IF(E47="Universally Unique","UU",E47),F47,IF(H47&lt;&gt;I47,H47,""),CONCATENATE(IF(I47="Identifier","ID",IF(I47="Text","",I47))))," ",""),"'","")</f>
        <v>TaxTotal</v>
      </c>
      <c r="B47" s="52" t="s">
        <v>2767</v>
      </c>
      <c r="C47" s="16"/>
      <c r="D47" s="16" t="s">
        <v>1960</v>
      </c>
      <c r="E47" s="15"/>
      <c r="F47" s="15"/>
      <c r="G47" s="15"/>
      <c r="H47" s="15" t="str">
        <f>M47</f>
        <v>Tax Total</v>
      </c>
      <c r="I47" s="15" t="str">
        <f>M47</f>
        <v>Tax Total</v>
      </c>
      <c r="J47" s="15"/>
      <c r="K47" s="15"/>
      <c r="L47" s="15"/>
      <c r="M47" s="54" t="s">
        <v>1380</v>
      </c>
      <c r="N47" s="16"/>
      <c r="O47" s="55" t="s">
        <v>257</v>
      </c>
      <c r="P47" s="15" t="s">
        <v>2789</v>
      </c>
      <c r="Q47" s="53" t="s">
        <v>952</v>
      </c>
      <c r="R47" s="16"/>
      <c r="S47" s="16"/>
      <c r="T47" s="18" t="s">
        <v>259</v>
      </c>
      <c r="U47" s="15"/>
      <c r="V47" s="15"/>
      <c r="W47" s="15"/>
      <c r="X47" s="16"/>
      <c r="Y47" s="16"/>
      <c r="Z47" s="15"/>
      <c r="AA47" s="15"/>
      <c r="AB47" s="15"/>
      <c r="AC47" s="15"/>
      <c r="AD47" s="15"/>
      <c r="AE47" s="15"/>
      <c r="AF47" s="15"/>
    </row>
    <row r="48" spans="1:32" s="126" customFormat="1" ht="25.5">
      <c r="A48" s="72" t="str">
        <f>SUBSTITUTE(SUBSTITUTE(CONCATENATE(IF(E48="Universally Unique","UU",E48),F48,IF(H48&lt;&gt;I48,H48,""),CONCATENATE(IF(I48="Identifier","ID",IF(I48="Text","",I48))))," ",""),"'","")</f>
        <v>PaymentMeans</v>
      </c>
      <c r="B48" s="15" t="s">
        <v>103</v>
      </c>
      <c r="C48" s="16"/>
      <c r="D48" s="16" t="s">
        <v>1960</v>
      </c>
      <c r="E48" s="15"/>
      <c r="F48" s="15"/>
      <c r="G48" s="15"/>
      <c r="H48" s="15" t="str">
        <f>M48</f>
        <v>Payment Means</v>
      </c>
      <c r="I48" s="15" t="str">
        <f>M48</f>
        <v>Payment Means</v>
      </c>
      <c r="J48" s="15"/>
      <c r="K48" s="15"/>
      <c r="L48" s="15"/>
      <c r="M48" s="16" t="s">
        <v>104</v>
      </c>
      <c r="N48" s="16"/>
      <c r="O48" s="17" t="s">
        <v>2788</v>
      </c>
      <c r="P48" s="15" t="s">
        <v>2789</v>
      </c>
      <c r="Q48" s="12" t="s">
        <v>953</v>
      </c>
      <c r="R48" s="16"/>
      <c r="S48" s="16"/>
      <c r="T48" s="18" t="s">
        <v>259</v>
      </c>
      <c r="U48" s="15"/>
      <c r="V48" s="15"/>
      <c r="W48" s="15"/>
      <c r="X48" s="16"/>
      <c r="Y48" s="16"/>
      <c r="Z48" s="15"/>
      <c r="AA48" s="15"/>
      <c r="AB48" s="15"/>
      <c r="AC48" s="15"/>
      <c r="AD48" s="15"/>
      <c r="AE48" s="15"/>
      <c r="AF48" s="15"/>
    </row>
    <row r="49" spans="1:32" ht="51">
      <c r="A49" s="1" t="s">
        <v>232</v>
      </c>
      <c r="B49" s="3" t="s">
        <v>105</v>
      </c>
      <c r="C49" s="32"/>
      <c r="D49" s="32" t="s">
        <v>232</v>
      </c>
      <c r="E49" s="32"/>
      <c r="F49" s="32"/>
      <c r="G49" s="32"/>
      <c r="H49" s="32"/>
      <c r="I49" s="32"/>
      <c r="J49" s="32"/>
      <c r="K49" s="32"/>
      <c r="L49" s="32"/>
      <c r="M49" s="32"/>
      <c r="N49" s="32"/>
      <c r="O49" s="32"/>
      <c r="P49" s="32" t="s">
        <v>253</v>
      </c>
      <c r="Q49" s="3" t="s">
        <v>1027</v>
      </c>
      <c r="R49" s="3"/>
      <c r="S49" s="32"/>
      <c r="T49" s="143" t="s">
        <v>254</v>
      </c>
      <c r="U49" s="32"/>
      <c r="V49" s="32"/>
      <c r="W49" s="32"/>
      <c r="X49" s="32"/>
      <c r="Y49" s="32"/>
      <c r="Z49" s="32"/>
      <c r="AA49" s="32"/>
      <c r="AB49" s="32"/>
      <c r="AC49" s="32"/>
      <c r="AD49" s="32"/>
      <c r="AE49" s="32"/>
      <c r="AF49" s="32"/>
    </row>
    <row r="50" spans="1:22" ht="25.5">
      <c r="A50" s="31" t="str">
        <f>SUBSTITUTE(SUBSTITUTE(CONCATENATE(IF(E50="Universally Unique","UU",E50),IF(G50&lt;&gt;I50,H50,F50),CONCATENATE(IF(I50="Identifier","ID",IF(I50="Text","",I50))))," ",""),"'","")</f>
        <v>EmbeddedDocumentBinaryObject</v>
      </c>
      <c r="B50" s="50" t="s">
        <v>555</v>
      </c>
      <c r="D50" s="90" t="s">
        <v>232</v>
      </c>
      <c r="E50" s="90" t="s">
        <v>554</v>
      </c>
      <c r="G50" s="90" t="s">
        <v>968</v>
      </c>
      <c r="H50" s="31" t="str">
        <f>IF(F50&lt;&gt;"",CONCATENATE(F50," ",G50),G50)</f>
        <v>Document</v>
      </c>
      <c r="I50" s="31" t="s">
        <v>1312</v>
      </c>
      <c r="K50" s="31" t="str">
        <f>IF(J50&lt;&gt;"",CONCATENATE(J50,"_ ",I50,". Type"),CONCATENATE(I50,". Type"))</f>
        <v>Binary Object. Type</v>
      </c>
      <c r="O50" s="31" t="s">
        <v>257</v>
      </c>
      <c r="P50" s="31" t="s">
        <v>258</v>
      </c>
      <c r="Q50" s="7" t="s">
        <v>1028</v>
      </c>
      <c r="T50" s="128" t="s">
        <v>254</v>
      </c>
      <c r="U50" s="7"/>
      <c r="V50" s="31"/>
    </row>
    <row r="51" spans="1:32" s="126" customFormat="1" ht="25.5">
      <c r="A51" s="72" t="str">
        <f>SUBSTITUTE(SUBSTITUTE(CONCATENATE(IF(E51="Universally Unique","UU",E51),F51,IF(H51&lt;&gt;I51,H51,""),CONCATENATE(IF(I51="Identifier","ID",IF(I51="Text","",I51))))," ",""),"'","")</f>
        <v>ExternalReference</v>
      </c>
      <c r="B51" s="15" t="s">
        <v>1891</v>
      </c>
      <c r="C51" s="15"/>
      <c r="D51" s="15" t="s">
        <v>232</v>
      </c>
      <c r="E51" s="15"/>
      <c r="F51" s="15"/>
      <c r="G51" s="15"/>
      <c r="H51" s="15" t="str">
        <f>M51</f>
        <v>External Reference</v>
      </c>
      <c r="I51" s="15" t="str">
        <f>M51</f>
        <v>External Reference</v>
      </c>
      <c r="J51" s="15"/>
      <c r="K51" s="15"/>
      <c r="L51" s="15"/>
      <c r="M51" s="9" t="s">
        <v>2773</v>
      </c>
      <c r="N51" s="15"/>
      <c r="O51" s="17" t="s">
        <v>257</v>
      </c>
      <c r="P51" s="15" t="s">
        <v>2789</v>
      </c>
      <c r="Q51" s="22" t="s">
        <v>1029</v>
      </c>
      <c r="R51" s="22"/>
      <c r="S51" s="22"/>
      <c r="T51" s="104" t="s">
        <v>254</v>
      </c>
      <c r="U51" s="23"/>
      <c r="V51" s="24"/>
      <c r="W51" s="15"/>
      <c r="X51" s="15"/>
      <c r="Y51" s="15"/>
      <c r="Z51" s="15"/>
      <c r="AA51" s="15"/>
      <c r="AB51" s="15"/>
      <c r="AC51" s="15"/>
      <c r="AD51" s="15"/>
      <c r="AE51" s="15"/>
      <c r="AF51" s="15"/>
    </row>
    <row r="52" spans="1:32" s="136" customFormat="1" ht="12.75">
      <c r="A52" s="2" t="s">
        <v>1457</v>
      </c>
      <c r="B52" s="48" t="s">
        <v>2523</v>
      </c>
      <c r="C52" s="2"/>
      <c r="D52" s="48" t="s">
        <v>2524</v>
      </c>
      <c r="E52" s="2"/>
      <c r="F52" s="2"/>
      <c r="G52" s="2"/>
      <c r="H52" s="2"/>
      <c r="I52" s="2"/>
      <c r="J52" s="2"/>
      <c r="K52" s="2"/>
      <c r="L52" s="2"/>
      <c r="M52" s="2"/>
      <c r="N52" s="2"/>
      <c r="O52" s="1"/>
      <c r="P52" s="2" t="s">
        <v>253</v>
      </c>
      <c r="Q52" s="2" t="s">
        <v>1030</v>
      </c>
      <c r="R52" s="2"/>
      <c r="S52" s="2"/>
      <c r="T52" s="143" t="s">
        <v>254</v>
      </c>
      <c r="U52" s="2"/>
      <c r="V52" s="2"/>
      <c r="W52" s="2" t="s">
        <v>2905</v>
      </c>
      <c r="X52" s="2"/>
      <c r="Y52" s="2"/>
      <c r="Z52" s="2"/>
      <c r="AA52" s="2"/>
      <c r="AB52" s="2"/>
      <c r="AC52" s="2"/>
      <c r="AD52" s="2"/>
      <c r="AE52" s="2"/>
      <c r="AF52" s="2"/>
    </row>
    <row r="53" spans="1:32" s="144" customFormat="1" ht="25.5">
      <c r="A53" s="72" t="str">
        <f aca="true" t="shared" si="6" ref="A53:A60">SUBSTITUTE(SUBSTITUTE(CONCATENATE(IF(E53="Universally Unique","UU",E53),F53,IF(H53&lt;&gt;I53,H53,""),CONCATENATE(IF(I53="Identifier","ID",IF(I53="Text","",I53))))," ",""),"'","")</f>
        <v>InvoiceDocumentReference</v>
      </c>
      <c r="B53" s="60" t="s">
        <v>1167</v>
      </c>
      <c r="C53" s="74"/>
      <c r="D53" s="81" t="s">
        <v>2524</v>
      </c>
      <c r="E53" s="74" t="s">
        <v>1421</v>
      </c>
      <c r="F53" s="74"/>
      <c r="G53" s="74"/>
      <c r="H53" s="60" t="str">
        <f aca="true" t="shared" si="7" ref="H53:H60">M53</f>
        <v>Document Reference</v>
      </c>
      <c r="I53" s="60" t="str">
        <f aca="true" t="shared" si="8" ref="I53:I60">M53</f>
        <v>Document Reference</v>
      </c>
      <c r="J53" s="60"/>
      <c r="K53" s="74"/>
      <c r="L53" s="74"/>
      <c r="M53" s="77" t="s">
        <v>1509</v>
      </c>
      <c r="N53" s="74"/>
      <c r="O53" s="62" t="s">
        <v>257</v>
      </c>
      <c r="P53" s="74" t="s">
        <v>2789</v>
      </c>
      <c r="Q53" s="185" t="s">
        <v>741</v>
      </c>
      <c r="R53" s="79"/>
      <c r="S53" s="79"/>
      <c r="T53" s="105" t="s">
        <v>254</v>
      </c>
      <c r="U53" s="61"/>
      <c r="V53" s="61"/>
      <c r="W53" s="74" t="s">
        <v>2905</v>
      </c>
      <c r="X53" s="74"/>
      <c r="Y53" s="74"/>
      <c r="Z53" s="74"/>
      <c r="AA53" s="74"/>
      <c r="AB53" s="74"/>
      <c r="AC53" s="74"/>
      <c r="AD53" s="74"/>
      <c r="AE53" s="74"/>
      <c r="AF53" s="60"/>
    </row>
    <row r="54" spans="1:32" s="144" customFormat="1" ht="25.5">
      <c r="A54" s="72" t="str">
        <f t="shared" si="6"/>
        <v>SelfBilledInvoiceDocumentReference</v>
      </c>
      <c r="B54" s="60" t="s">
        <v>1168</v>
      </c>
      <c r="C54" s="74"/>
      <c r="D54" s="81" t="s">
        <v>2524</v>
      </c>
      <c r="E54" s="74" t="s">
        <v>2032</v>
      </c>
      <c r="F54" s="74"/>
      <c r="G54" s="74"/>
      <c r="H54" s="60" t="str">
        <f t="shared" si="7"/>
        <v>Document Reference</v>
      </c>
      <c r="I54" s="60" t="str">
        <f t="shared" si="8"/>
        <v>Document Reference</v>
      </c>
      <c r="J54" s="60"/>
      <c r="K54" s="74"/>
      <c r="L54" s="74"/>
      <c r="M54" s="77" t="s">
        <v>1509</v>
      </c>
      <c r="N54" s="74"/>
      <c r="O54" s="62" t="s">
        <v>257</v>
      </c>
      <c r="P54" s="74" t="s">
        <v>2789</v>
      </c>
      <c r="Q54" s="185" t="s">
        <v>742</v>
      </c>
      <c r="R54" s="79"/>
      <c r="S54" s="79"/>
      <c r="T54" s="105" t="s">
        <v>254</v>
      </c>
      <c r="U54" s="61"/>
      <c r="V54" s="61"/>
      <c r="W54" s="74" t="s">
        <v>2905</v>
      </c>
      <c r="X54" s="74"/>
      <c r="Y54" s="74"/>
      <c r="Z54" s="74"/>
      <c r="AA54" s="74"/>
      <c r="AB54" s="74"/>
      <c r="AC54" s="74"/>
      <c r="AD54" s="74"/>
      <c r="AE54" s="74"/>
      <c r="AF54" s="60"/>
    </row>
    <row r="55" spans="1:32" s="144" customFormat="1" ht="25.5">
      <c r="A55" s="72" t="str">
        <f t="shared" si="6"/>
        <v>CreditNoteDocumentReference</v>
      </c>
      <c r="B55" s="60" t="s">
        <v>1075</v>
      </c>
      <c r="C55" s="74"/>
      <c r="D55" s="81" t="s">
        <v>2524</v>
      </c>
      <c r="E55" s="74" t="s">
        <v>1944</v>
      </c>
      <c r="F55" s="74"/>
      <c r="G55" s="74"/>
      <c r="H55" s="60" t="str">
        <f t="shared" si="7"/>
        <v>Document Reference</v>
      </c>
      <c r="I55" s="60" t="str">
        <f t="shared" si="8"/>
        <v>Document Reference</v>
      </c>
      <c r="J55" s="60"/>
      <c r="K55" s="74"/>
      <c r="L55" s="74"/>
      <c r="M55" s="77" t="s">
        <v>1509</v>
      </c>
      <c r="N55" s="74"/>
      <c r="O55" s="62" t="s">
        <v>257</v>
      </c>
      <c r="P55" s="74" t="s">
        <v>2789</v>
      </c>
      <c r="Q55" s="185" t="s">
        <v>808</v>
      </c>
      <c r="R55" s="79"/>
      <c r="S55" s="79"/>
      <c r="T55" s="105" t="s">
        <v>254</v>
      </c>
      <c r="U55" s="61"/>
      <c r="V55" s="61"/>
      <c r="W55" s="74" t="s">
        <v>2905</v>
      </c>
      <c r="X55" s="74"/>
      <c r="Y55" s="74"/>
      <c r="Z55" s="74"/>
      <c r="AA55" s="74"/>
      <c r="AB55" s="74"/>
      <c r="AC55" s="74"/>
      <c r="AD55" s="74"/>
      <c r="AE55" s="74"/>
      <c r="AF55" s="60"/>
    </row>
    <row r="56" spans="1:32" s="144" customFormat="1" ht="25.5">
      <c r="A56" s="72" t="str">
        <f t="shared" si="6"/>
        <v>SelfBilledCreditNoteDocumentReference</v>
      </c>
      <c r="B56" s="60" t="s">
        <v>1076</v>
      </c>
      <c r="C56" s="74"/>
      <c r="D56" s="81" t="s">
        <v>2524</v>
      </c>
      <c r="E56" s="74" t="s">
        <v>1945</v>
      </c>
      <c r="F56" s="74"/>
      <c r="G56" s="74"/>
      <c r="H56" s="60" t="str">
        <f t="shared" si="7"/>
        <v>Document Reference</v>
      </c>
      <c r="I56" s="60" t="str">
        <f t="shared" si="8"/>
        <v>Document Reference</v>
      </c>
      <c r="J56" s="60"/>
      <c r="K56" s="74"/>
      <c r="L56" s="74"/>
      <c r="M56" s="77" t="s">
        <v>1509</v>
      </c>
      <c r="N56" s="74"/>
      <c r="O56" s="62" t="s">
        <v>257</v>
      </c>
      <c r="P56" s="74" t="s">
        <v>2789</v>
      </c>
      <c r="Q56" s="185" t="s">
        <v>809</v>
      </c>
      <c r="R56" s="79"/>
      <c r="S56" s="79"/>
      <c r="T56" s="105" t="s">
        <v>254</v>
      </c>
      <c r="U56" s="61"/>
      <c r="V56" s="61"/>
      <c r="W56" s="74" t="s">
        <v>2905</v>
      </c>
      <c r="X56" s="74"/>
      <c r="Y56" s="74"/>
      <c r="Z56" s="74"/>
      <c r="AA56" s="74"/>
      <c r="AB56" s="74"/>
      <c r="AC56" s="74"/>
      <c r="AD56" s="74"/>
      <c r="AE56" s="74"/>
      <c r="AF56" s="60"/>
    </row>
    <row r="57" spans="1:32" s="144" customFormat="1" ht="25.5">
      <c r="A57" s="72" t="str">
        <f t="shared" si="6"/>
        <v>DebitNoteDocumentReference</v>
      </c>
      <c r="B57" s="60" t="s">
        <v>814</v>
      </c>
      <c r="C57" s="74"/>
      <c r="D57" s="81" t="s">
        <v>2524</v>
      </c>
      <c r="E57" s="74" t="s">
        <v>1946</v>
      </c>
      <c r="F57" s="74"/>
      <c r="G57" s="74"/>
      <c r="H57" s="60" t="str">
        <f t="shared" si="7"/>
        <v>Document Reference</v>
      </c>
      <c r="I57" s="60" t="str">
        <f t="shared" si="8"/>
        <v>Document Reference</v>
      </c>
      <c r="J57" s="60"/>
      <c r="K57" s="74"/>
      <c r="L57" s="74"/>
      <c r="M57" s="77" t="s">
        <v>1509</v>
      </c>
      <c r="N57" s="74"/>
      <c r="O57" s="62" t="s">
        <v>257</v>
      </c>
      <c r="P57" s="74" t="s">
        <v>2789</v>
      </c>
      <c r="Q57" s="185" t="s">
        <v>722</v>
      </c>
      <c r="R57" s="79"/>
      <c r="S57" s="79"/>
      <c r="T57" s="105" t="s">
        <v>254</v>
      </c>
      <c r="U57" s="61"/>
      <c r="V57" s="61"/>
      <c r="W57" s="74" t="s">
        <v>2905</v>
      </c>
      <c r="X57" s="74"/>
      <c r="Y57" s="74"/>
      <c r="Z57" s="74"/>
      <c r="AA57" s="74"/>
      <c r="AB57" s="74"/>
      <c r="AC57" s="74"/>
      <c r="AD57" s="74"/>
      <c r="AE57" s="74"/>
      <c r="AF57" s="60"/>
    </row>
    <row r="58" spans="1:32" s="144" customFormat="1" ht="25.5">
      <c r="A58" s="72" t="str">
        <f t="shared" si="6"/>
        <v>ReminderDocumentReference</v>
      </c>
      <c r="B58" s="60" t="s">
        <v>0</v>
      </c>
      <c r="C58" s="74"/>
      <c r="D58" s="81" t="s">
        <v>2524</v>
      </c>
      <c r="E58" s="74" t="s">
        <v>1264</v>
      </c>
      <c r="F58" s="74"/>
      <c r="G58" s="74"/>
      <c r="H58" s="60" t="str">
        <f>M58</f>
        <v>Document Reference</v>
      </c>
      <c r="I58" s="60" t="str">
        <f>M58</f>
        <v>Document Reference</v>
      </c>
      <c r="J58" s="60"/>
      <c r="K58" s="74"/>
      <c r="L58" s="74"/>
      <c r="M58" s="77" t="s">
        <v>1509</v>
      </c>
      <c r="N58" s="74"/>
      <c r="O58" s="62" t="s">
        <v>257</v>
      </c>
      <c r="P58" s="74" t="s">
        <v>2789</v>
      </c>
      <c r="Q58" s="185" t="s">
        <v>743</v>
      </c>
      <c r="R58" s="79"/>
      <c r="S58" s="79"/>
      <c r="T58" s="105" t="s">
        <v>254</v>
      </c>
      <c r="U58" s="61"/>
      <c r="V58" s="61"/>
      <c r="W58" s="74" t="s">
        <v>2905</v>
      </c>
      <c r="X58" s="74"/>
      <c r="Y58" s="74"/>
      <c r="Z58" s="74"/>
      <c r="AA58" s="74"/>
      <c r="AB58" s="74"/>
      <c r="AC58" s="74"/>
      <c r="AD58" s="74"/>
      <c r="AE58" s="74"/>
      <c r="AF58" s="60"/>
    </row>
    <row r="59" spans="1:32" ht="25.5">
      <c r="A59" s="72" t="str">
        <f t="shared" si="6"/>
        <v>AdditionalDocumentReference</v>
      </c>
      <c r="B59" s="52" t="s">
        <v>1</v>
      </c>
      <c r="C59" s="25"/>
      <c r="D59" s="81" t="s">
        <v>2524</v>
      </c>
      <c r="E59" s="56" t="s">
        <v>278</v>
      </c>
      <c r="F59" s="25"/>
      <c r="G59" s="25"/>
      <c r="H59" s="15" t="str">
        <f t="shared" si="7"/>
        <v>Document Reference</v>
      </c>
      <c r="I59" s="15" t="str">
        <f t="shared" si="8"/>
        <v>Document Reference</v>
      </c>
      <c r="J59" s="15"/>
      <c r="K59" s="25"/>
      <c r="L59" s="25"/>
      <c r="M59" s="12" t="s">
        <v>1509</v>
      </c>
      <c r="N59" s="25"/>
      <c r="O59" s="55" t="s">
        <v>257</v>
      </c>
      <c r="P59" s="25" t="s">
        <v>2789</v>
      </c>
      <c r="Q59" s="185" t="s">
        <v>810</v>
      </c>
      <c r="R59" s="26"/>
      <c r="S59" s="26"/>
      <c r="T59" s="106" t="s">
        <v>254</v>
      </c>
      <c r="U59" s="16"/>
      <c r="V59" s="16"/>
      <c r="W59" s="25" t="s">
        <v>2905</v>
      </c>
      <c r="X59" s="25"/>
      <c r="Y59" s="25"/>
      <c r="Z59" s="25"/>
      <c r="AA59" s="25"/>
      <c r="AB59" s="25"/>
      <c r="AC59" s="25"/>
      <c r="AD59" s="25"/>
      <c r="AE59" s="25"/>
      <c r="AF59" s="15"/>
    </row>
    <row r="60" spans="1:32" s="136" customFormat="1" ht="38.25">
      <c r="A60" s="72" t="str">
        <f t="shared" si="6"/>
        <v>BillingReferenceLine</v>
      </c>
      <c r="B60" s="52" t="s">
        <v>2526</v>
      </c>
      <c r="C60" s="15"/>
      <c r="D60" s="81" t="s">
        <v>2524</v>
      </c>
      <c r="E60" s="15"/>
      <c r="F60" s="15"/>
      <c r="G60" s="15"/>
      <c r="H60" s="15" t="str">
        <f t="shared" si="7"/>
        <v>Billing Reference Line</v>
      </c>
      <c r="I60" s="15" t="str">
        <f t="shared" si="8"/>
        <v>Billing Reference Line</v>
      </c>
      <c r="J60" s="15"/>
      <c r="K60" s="15"/>
      <c r="L60" s="15"/>
      <c r="M60" s="59" t="s">
        <v>974</v>
      </c>
      <c r="N60" s="15"/>
      <c r="O60" s="55" t="s">
        <v>2788</v>
      </c>
      <c r="P60" s="15" t="s">
        <v>2789</v>
      </c>
      <c r="Q60" s="58" t="s">
        <v>2572</v>
      </c>
      <c r="R60" s="22"/>
      <c r="S60" s="22"/>
      <c r="T60" s="104" t="s">
        <v>254</v>
      </c>
      <c r="U60" s="23"/>
      <c r="V60" s="17"/>
      <c r="W60" s="25" t="s">
        <v>2905</v>
      </c>
      <c r="X60" s="15"/>
      <c r="Y60" s="15"/>
      <c r="Z60" s="15"/>
      <c r="AA60" s="15"/>
      <c r="AB60" s="15"/>
      <c r="AC60" s="15"/>
      <c r="AD60" s="15"/>
      <c r="AE60" s="15"/>
      <c r="AF60" s="15"/>
    </row>
    <row r="61" spans="1:32" s="136" customFormat="1" ht="12.75">
      <c r="A61" s="2" t="s">
        <v>1530</v>
      </c>
      <c r="B61" s="48" t="s">
        <v>975</v>
      </c>
      <c r="C61" s="2"/>
      <c r="D61" s="48" t="s">
        <v>974</v>
      </c>
      <c r="E61" s="2"/>
      <c r="F61" s="2"/>
      <c r="G61" s="2"/>
      <c r="H61" s="2"/>
      <c r="I61" s="2"/>
      <c r="J61" s="2"/>
      <c r="K61" s="2"/>
      <c r="L61" s="2"/>
      <c r="M61" s="2"/>
      <c r="N61" s="2"/>
      <c r="O61" s="1"/>
      <c r="P61" s="2" t="s">
        <v>253</v>
      </c>
      <c r="Q61" s="51" t="s">
        <v>2573</v>
      </c>
      <c r="R61" s="2"/>
      <c r="S61" s="2"/>
      <c r="T61" s="143" t="s">
        <v>254</v>
      </c>
      <c r="U61" s="2"/>
      <c r="V61" s="2"/>
      <c r="W61" s="2" t="s">
        <v>2905</v>
      </c>
      <c r="X61" s="2"/>
      <c r="Y61" s="2"/>
      <c r="Z61" s="2"/>
      <c r="AA61" s="2"/>
      <c r="AB61" s="2"/>
      <c r="AC61" s="2"/>
      <c r="AD61" s="2"/>
      <c r="AE61" s="2"/>
      <c r="AF61" s="2"/>
    </row>
    <row r="62" spans="1:23" s="126" customFormat="1" ht="12.75">
      <c r="A62" s="31" t="str">
        <f>SUBSTITUTE(SUBSTITUTE(CONCATENATE(IF(E62="Universally Unique","UU",E62),IF(G62&lt;&gt;I62,H62,F62),CONCATENATE(IF(I62="Identifier","ID",IF(I62="Text","",I62))))," ",""),"'","")</f>
        <v>ID</v>
      </c>
      <c r="B62" s="50" t="s">
        <v>976</v>
      </c>
      <c r="D62" s="129" t="s">
        <v>974</v>
      </c>
      <c r="G62" s="126" t="s">
        <v>255</v>
      </c>
      <c r="H62" s="31" t="str">
        <f>IF(F62&lt;&gt;"",CONCATENATE(F62," ",G62),G62)</f>
        <v>Identifier</v>
      </c>
      <c r="I62" s="126" t="s">
        <v>255</v>
      </c>
      <c r="K62" s="31" t="str">
        <f>IF(J62&lt;&gt;"",CONCATENATE(J62,"_ ",I62,". Type"),CONCATENATE(I62,". Type"))</f>
        <v>Identifier. Type</v>
      </c>
      <c r="O62" s="142" t="s">
        <v>1957</v>
      </c>
      <c r="P62" s="126" t="s">
        <v>258</v>
      </c>
      <c r="Q62" s="50" t="s">
        <v>2574</v>
      </c>
      <c r="R62" s="64"/>
      <c r="T62" s="131" t="s">
        <v>254</v>
      </c>
      <c r="V62" s="135"/>
      <c r="W62" s="126" t="s">
        <v>2905</v>
      </c>
    </row>
    <row r="63" spans="1:32" s="146" customFormat="1" ht="12.75">
      <c r="A63" s="31" t="str">
        <f>SUBSTITUTE(SUBSTITUTE(CONCATENATE(IF(E63="Universally Unique","UU",E63),IF(G63&lt;&gt;I63,H63,F63),CONCATENATE(IF(I63="Identifier","ID",IF(I63="Text","",I63))))," ",""),"'","")</f>
        <v>Amount</v>
      </c>
      <c r="B63" s="97" t="s">
        <v>2190</v>
      </c>
      <c r="D63" s="147" t="s">
        <v>974</v>
      </c>
      <c r="G63" s="146" t="s">
        <v>2146</v>
      </c>
      <c r="H63" s="145" t="str">
        <f>IF(F63&lt;&gt;"",CONCATENATE(F63," ",G63),G63)</f>
        <v>Amount</v>
      </c>
      <c r="I63" s="146" t="s">
        <v>2146</v>
      </c>
      <c r="J63" s="145"/>
      <c r="K63" s="145" t="str">
        <f>IF(J63&lt;&gt;"",CONCATENATE(J63,"_ ",I63,". Type"),CONCATENATE(I63,". Type"))</f>
        <v>Amount. Type</v>
      </c>
      <c r="O63" s="148" t="s">
        <v>257</v>
      </c>
      <c r="P63" s="146" t="s">
        <v>258</v>
      </c>
      <c r="Q63" s="97" t="s">
        <v>2575</v>
      </c>
      <c r="R63" s="177"/>
      <c r="S63" s="145"/>
      <c r="T63" s="149" t="s">
        <v>254</v>
      </c>
      <c r="U63" s="145"/>
      <c r="V63" s="145"/>
      <c r="W63" s="145" t="s">
        <v>2905</v>
      </c>
      <c r="X63" s="145"/>
      <c r="Y63" s="145"/>
      <c r="Z63" s="145"/>
      <c r="AA63" s="145"/>
      <c r="AB63" s="145"/>
      <c r="AC63" s="145"/>
      <c r="AD63" s="145"/>
      <c r="AE63" s="145"/>
      <c r="AF63" s="145"/>
    </row>
    <row r="64" spans="1:32" s="136" customFormat="1" ht="25.5">
      <c r="A64" s="72" t="str">
        <f>SUBSTITUTE(SUBSTITUTE(CONCATENATE(IF(E64="Universally Unique","UU",E64),F64,IF(H64&lt;&gt;I64,H64,""),CONCATENATE(IF(I64="Identifier","ID",IF(I64="Text","",I64))))," ",""),"'","")</f>
        <v>AllowanceCharge</v>
      </c>
      <c r="B64" s="52" t="s">
        <v>977</v>
      </c>
      <c r="C64" s="15"/>
      <c r="D64" s="52" t="s">
        <v>974</v>
      </c>
      <c r="E64" s="15"/>
      <c r="F64" s="15"/>
      <c r="G64" s="15"/>
      <c r="H64" s="15" t="str">
        <f>M64</f>
        <v>Allowance Charge</v>
      </c>
      <c r="I64" s="15" t="str">
        <f>M64</f>
        <v>Allowance Charge</v>
      </c>
      <c r="J64" s="15"/>
      <c r="K64" s="15"/>
      <c r="L64" s="15"/>
      <c r="M64" s="9" t="s">
        <v>1960</v>
      </c>
      <c r="N64" s="15"/>
      <c r="O64" s="17" t="s">
        <v>2788</v>
      </c>
      <c r="P64" s="15" t="s">
        <v>2789</v>
      </c>
      <c r="Q64" s="12" t="s">
        <v>2576</v>
      </c>
      <c r="R64" s="22"/>
      <c r="S64" s="22"/>
      <c r="T64" s="104" t="s">
        <v>254</v>
      </c>
      <c r="U64" s="23"/>
      <c r="V64" s="17"/>
      <c r="W64" s="25" t="s">
        <v>2905</v>
      </c>
      <c r="X64" s="15"/>
      <c r="Y64" s="15"/>
      <c r="Z64" s="15"/>
      <c r="AA64" s="15"/>
      <c r="AB64" s="15"/>
      <c r="AC64" s="15"/>
      <c r="AD64" s="15"/>
      <c r="AE64" s="15"/>
      <c r="AF64" s="15"/>
    </row>
    <row r="65" spans="1:32" s="126" customFormat="1" ht="12.75">
      <c r="A65" s="1" t="s">
        <v>979</v>
      </c>
      <c r="B65" s="1" t="s">
        <v>978</v>
      </c>
      <c r="C65" s="2"/>
      <c r="D65" s="2" t="s">
        <v>979</v>
      </c>
      <c r="E65" s="2"/>
      <c r="F65" s="2"/>
      <c r="G65" s="2"/>
      <c r="H65" s="2"/>
      <c r="I65" s="2"/>
      <c r="J65" s="2"/>
      <c r="K65" s="2"/>
      <c r="L65" s="2"/>
      <c r="M65" s="2"/>
      <c r="N65" s="2"/>
      <c r="O65" s="1"/>
      <c r="P65" s="2" t="s">
        <v>253</v>
      </c>
      <c r="Q65" s="3" t="s">
        <v>2152</v>
      </c>
      <c r="R65" s="4"/>
      <c r="S65" s="4"/>
      <c r="T65" s="103" t="s">
        <v>259</v>
      </c>
      <c r="U65" s="5"/>
      <c r="V65" s="20"/>
      <c r="W65" s="2" t="s">
        <v>2905</v>
      </c>
      <c r="X65" s="2"/>
      <c r="Y65" s="2"/>
      <c r="Z65" s="2"/>
      <c r="AA65" s="2"/>
      <c r="AB65" s="2"/>
      <c r="AC65" s="2"/>
      <c r="AD65" s="2"/>
      <c r="AE65" s="2"/>
      <c r="AF65" s="2"/>
    </row>
    <row r="66" spans="1:23" s="126" customFormat="1" ht="12.75">
      <c r="A66" s="31" t="str">
        <f>SUBSTITUTE(SUBSTITUTE(CONCATENATE(IF(E66="Universally Unique","UU",E66),IF(G66&lt;&gt;I66,H66,F66),CONCATENATE(IF(I66="Identifier","ID",IF(I66="Text","",I66))))," ",""),"'","")</f>
        <v>ID</v>
      </c>
      <c r="B66" s="7" t="s">
        <v>980</v>
      </c>
      <c r="D66" s="126" t="s">
        <v>979</v>
      </c>
      <c r="G66" s="126" t="s">
        <v>255</v>
      </c>
      <c r="H66" s="31" t="str">
        <f>IF(F66&lt;&gt;"",CONCATENATE(F66," ",G66),G66)</f>
        <v>Identifier</v>
      </c>
      <c r="I66" s="126" t="s">
        <v>255</v>
      </c>
      <c r="K66" s="31" t="str">
        <f>IF(J66&lt;&gt;"",CONCATENATE(J66,"_ ",I66,". Type"),CONCATENATE(I66,". Type"))</f>
        <v>Identifier. Type</v>
      </c>
      <c r="O66" s="127" t="s">
        <v>257</v>
      </c>
      <c r="P66" s="126" t="s">
        <v>258</v>
      </c>
      <c r="Q66" s="7" t="s">
        <v>2153</v>
      </c>
      <c r="R66" s="64"/>
      <c r="T66" s="128" t="s">
        <v>259</v>
      </c>
      <c r="V66" s="135"/>
      <c r="W66" s="126" t="s">
        <v>2905</v>
      </c>
    </row>
    <row r="67" spans="1:32" s="136" customFormat="1" ht="12.75">
      <c r="A67" s="31" t="str">
        <f>SUBSTITUTE(SUBSTITUTE(CONCATENATE(IF(E67="Universally Unique","UU",E67),IF(G67&lt;&gt;I67,H67,F67),CONCATENATE(IF(I67="Identifier","ID",IF(I67="Text","",I67))))," ",""),"'","")</f>
        <v>Name</v>
      </c>
      <c r="B67" s="7" t="s">
        <v>981</v>
      </c>
      <c r="C67" s="126"/>
      <c r="D67" s="126" t="s">
        <v>979</v>
      </c>
      <c r="E67" s="126"/>
      <c r="F67" s="126"/>
      <c r="G67" s="126" t="s">
        <v>274</v>
      </c>
      <c r="H67" s="31" t="str">
        <f>IF(F67&lt;&gt;"",CONCATENATE(F67," ",G67),G67)</f>
        <v>Name</v>
      </c>
      <c r="I67" s="126" t="s">
        <v>274</v>
      </c>
      <c r="J67" s="126"/>
      <c r="K67" s="31" t="str">
        <f>IF(J67&lt;&gt;"",CONCATENATE(J67,"_ ",I67,". Type"),CONCATENATE(I67,". Type"))</f>
        <v>Name. Type</v>
      </c>
      <c r="L67" s="126"/>
      <c r="M67" s="126"/>
      <c r="N67" s="126"/>
      <c r="O67" s="127" t="s">
        <v>257</v>
      </c>
      <c r="P67" s="126" t="s">
        <v>258</v>
      </c>
      <c r="Q67" s="7" t="s">
        <v>2154</v>
      </c>
      <c r="R67" s="64"/>
      <c r="S67" s="126"/>
      <c r="T67" s="128" t="s">
        <v>259</v>
      </c>
      <c r="U67" s="126"/>
      <c r="V67" s="135"/>
      <c r="W67" s="126" t="s">
        <v>2905</v>
      </c>
      <c r="X67" s="126"/>
      <c r="Y67" s="126"/>
      <c r="Z67" s="126"/>
      <c r="AA67" s="126"/>
      <c r="AB67" s="126"/>
      <c r="AC67" s="126"/>
      <c r="AD67" s="126"/>
      <c r="AE67" s="126"/>
      <c r="AF67" s="126"/>
    </row>
    <row r="68" spans="1:32" s="126" customFormat="1" ht="25.5">
      <c r="A68" s="72" t="str">
        <f>SUBSTITUTE(SUBSTITUTE(CONCATENATE(IF(E68="Universally Unique","UU",E68),F68,IF(H68&lt;&gt;I68,H68,""),CONCATENATE(IF(I68="Identifier","ID",IF(I68="Text","",I68))))," ",""),"'","")</f>
        <v>FinancialInstitution</v>
      </c>
      <c r="B68" s="15" t="s">
        <v>982</v>
      </c>
      <c r="C68" s="16"/>
      <c r="D68" s="16" t="s">
        <v>979</v>
      </c>
      <c r="E68" s="15"/>
      <c r="F68" s="15"/>
      <c r="G68" s="15"/>
      <c r="H68" s="15" t="str">
        <f>M68</f>
        <v>Financial Institution</v>
      </c>
      <c r="I68" s="15" t="str">
        <f>M68</f>
        <v>Financial Institution</v>
      </c>
      <c r="J68" s="15"/>
      <c r="K68" s="15"/>
      <c r="L68" s="15"/>
      <c r="M68" s="16" t="s">
        <v>2662</v>
      </c>
      <c r="N68" s="16"/>
      <c r="O68" s="17" t="s">
        <v>257</v>
      </c>
      <c r="P68" s="15" t="s">
        <v>2789</v>
      </c>
      <c r="Q68" s="12" t="s">
        <v>2155</v>
      </c>
      <c r="R68" s="16"/>
      <c r="S68" s="16"/>
      <c r="T68" s="18" t="s">
        <v>259</v>
      </c>
      <c r="U68" s="15"/>
      <c r="V68" s="19"/>
      <c r="W68" s="25" t="s">
        <v>2905</v>
      </c>
      <c r="X68" s="16"/>
      <c r="Y68" s="16"/>
      <c r="Z68" s="15"/>
      <c r="AA68" s="15"/>
      <c r="AB68" s="15"/>
      <c r="AC68" s="16"/>
      <c r="AD68" s="16"/>
      <c r="AE68" s="15"/>
      <c r="AF68" s="15"/>
    </row>
    <row r="69" spans="1:32" s="126" customFormat="1" ht="12.75">
      <c r="A69" s="72" t="str">
        <f>SUBSTITUTE(SUBSTITUTE(CONCATENATE(IF(E69="Universally Unique","UU",E69),F69,IF(H69&lt;&gt;I69,H69,""),CONCATENATE(IF(I69="Identifier","ID",IF(I69="Text","",I69))))," ",""),"'","")</f>
        <v>Address</v>
      </c>
      <c r="B69" s="15" t="s">
        <v>2663</v>
      </c>
      <c r="C69" s="16"/>
      <c r="D69" s="16" t="s">
        <v>979</v>
      </c>
      <c r="E69" s="15"/>
      <c r="F69" s="15"/>
      <c r="G69" s="15"/>
      <c r="H69" s="15" t="str">
        <f>M69</f>
        <v>Address</v>
      </c>
      <c r="I69" s="15" t="str">
        <f>M69</f>
        <v>Address</v>
      </c>
      <c r="J69" s="15"/>
      <c r="K69" s="15"/>
      <c r="L69" s="15"/>
      <c r="M69" s="16" t="s">
        <v>252</v>
      </c>
      <c r="N69" s="16"/>
      <c r="O69" s="17" t="s">
        <v>257</v>
      </c>
      <c r="P69" s="15" t="s">
        <v>2789</v>
      </c>
      <c r="Q69" s="12" t="s">
        <v>2156</v>
      </c>
      <c r="R69" s="16"/>
      <c r="S69" s="16"/>
      <c r="T69" s="18" t="s">
        <v>259</v>
      </c>
      <c r="U69" s="15"/>
      <c r="V69" s="19"/>
      <c r="W69" s="25" t="s">
        <v>2905</v>
      </c>
      <c r="X69" s="16"/>
      <c r="Y69" s="16"/>
      <c r="Z69" s="15"/>
      <c r="AA69" s="15"/>
      <c r="AB69" s="15"/>
      <c r="AC69" s="16"/>
      <c r="AD69" s="16"/>
      <c r="AE69" s="15"/>
      <c r="AF69" s="15"/>
    </row>
    <row r="70" spans="1:32" s="126" customFormat="1" ht="12.75">
      <c r="A70" s="1" t="s">
        <v>1532</v>
      </c>
      <c r="B70" s="1" t="s">
        <v>2664</v>
      </c>
      <c r="C70" s="2"/>
      <c r="D70" s="2" t="s">
        <v>2665</v>
      </c>
      <c r="E70" s="2"/>
      <c r="F70" s="2"/>
      <c r="G70" s="2"/>
      <c r="H70" s="2"/>
      <c r="I70" s="2"/>
      <c r="J70" s="2"/>
      <c r="K70" s="2"/>
      <c r="L70" s="2"/>
      <c r="M70" s="2"/>
      <c r="N70" s="2"/>
      <c r="O70" s="1"/>
      <c r="P70" s="2" t="s">
        <v>253</v>
      </c>
      <c r="Q70" s="3" t="s">
        <v>2157</v>
      </c>
      <c r="R70" s="3"/>
      <c r="S70" s="4"/>
      <c r="T70" s="103" t="s">
        <v>254</v>
      </c>
      <c r="U70" s="5"/>
      <c r="V70" s="1"/>
      <c r="W70" s="2" t="s">
        <v>2905</v>
      </c>
      <c r="X70" s="2"/>
      <c r="Y70" s="2"/>
      <c r="Z70" s="2"/>
      <c r="AA70" s="2"/>
      <c r="AB70" s="2"/>
      <c r="AC70" s="2"/>
      <c r="AD70" s="2"/>
      <c r="AE70" s="2"/>
      <c r="AF70" s="2"/>
    </row>
    <row r="71" spans="1:23" s="126" customFormat="1" ht="38.25">
      <c r="A71" s="31" t="str">
        <f aca="true" t="shared" si="9" ref="A71:A81">SUBSTITUTE(SUBSTITUTE(CONCATENATE(IF(E71="Universally Unique","UU",E71),IF(G71&lt;&gt;I71,H71,F71),CONCATENATE(IF(I71="Identifier","ID",IF(I71="Text","",I71))))," ",""),"'","")</f>
        <v>PrimaryAccountNumberID</v>
      </c>
      <c r="B71" s="7" t="s">
        <v>2666</v>
      </c>
      <c r="D71" s="126" t="s">
        <v>2665</v>
      </c>
      <c r="E71" s="126" t="s">
        <v>2667</v>
      </c>
      <c r="F71" s="126" t="s">
        <v>2668</v>
      </c>
      <c r="G71" s="126" t="s">
        <v>112</v>
      </c>
      <c r="H71" s="31" t="str">
        <f aca="true" t="shared" si="10" ref="H71:H81">IF(F71&lt;&gt;"",CONCATENATE(F71," ",G71),G71)</f>
        <v>Account Number</v>
      </c>
      <c r="I71" s="126" t="s">
        <v>255</v>
      </c>
      <c r="K71" s="31" t="str">
        <f aca="true" t="shared" si="11" ref="K71:K81">IF(J71&lt;&gt;"",CONCATENATE(J71,"_ ",I71,". Type"),CONCATENATE(I71,". Type"))</f>
        <v>Identifier. Type</v>
      </c>
      <c r="O71" s="127">
        <v>1</v>
      </c>
      <c r="P71" s="126" t="s">
        <v>258</v>
      </c>
      <c r="Q71" s="7" t="s">
        <v>2452</v>
      </c>
      <c r="R71" s="83" t="s">
        <v>806</v>
      </c>
      <c r="T71" s="128" t="s">
        <v>259</v>
      </c>
      <c r="W71" s="126" t="s">
        <v>2905</v>
      </c>
    </row>
    <row r="72" spans="1:23" s="126" customFormat="1" ht="30">
      <c r="A72" s="31" t="str">
        <f t="shared" si="9"/>
        <v>NetworkID</v>
      </c>
      <c r="B72" s="50" t="s">
        <v>2669</v>
      </c>
      <c r="D72" s="126" t="s">
        <v>2665</v>
      </c>
      <c r="G72" s="126" t="s">
        <v>1431</v>
      </c>
      <c r="H72" s="31" t="str">
        <f t="shared" si="10"/>
        <v>Network</v>
      </c>
      <c r="I72" s="126" t="s">
        <v>255</v>
      </c>
      <c r="K72" s="31" t="str">
        <f t="shared" si="11"/>
        <v>Identifier. Type</v>
      </c>
      <c r="O72" s="127">
        <v>1</v>
      </c>
      <c r="P72" s="126" t="s">
        <v>258</v>
      </c>
      <c r="Q72" s="7" t="s">
        <v>2453</v>
      </c>
      <c r="R72" s="82" t="s">
        <v>1622</v>
      </c>
      <c r="T72" s="128" t="s">
        <v>259</v>
      </c>
      <c r="W72" s="126" t="s">
        <v>2905</v>
      </c>
    </row>
    <row r="73" spans="1:23" s="126" customFormat="1" ht="38.25">
      <c r="A73" s="31" t="str">
        <f t="shared" si="9"/>
        <v>CardTypeCode</v>
      </c>
      <c r="B73" s="50" t="s">
        <v>557</v>
      </c>
      <c r="D73" s="126" t="s">
        <v>2665</v>
      </c>
      <c r="F73" s="129" t="s">
        <v>556</v>
      </c>
      <c r="G73" s="129" t="s">
        <v>2886</v>
      </c>
      <c r="H73" s="31" t="str">
        <f t="shared" si="10"/>
        <v>Card Type Code</v>
      </c>
      <c r="I73" s="126" t="s">
        <v>2886</v>
      </c>
      <c r="K73" s="31" t="str">
        <f t="shared" si="11"/>
        <v>Code. Type</v>
      </c>
      <c r="O73" s="127" t="s">
        <v>257</v>
      </c>
      <c r="P73" s="126" t="s">
        <v>258</v>
      </c>
      <c r="Q73" s="7" t="s">
        <v>2164</v>
      </c>
      <c r="R73" s="7" t="s">
        <v>1623</v>
      </c>
      <c r="T73" s="128" t="s">
        <v>259</v>
      </c>
      <c r="W73" s="126" t="s">
        <v>2905</v>
      </c>
    </row>
    <row r="74" spans="1:23" s="126" customFormat="1" ht="12.75">
      <c r="A74" s="31" t="str">
        <f t="shared" si="9"/>
        <v>ValidityStartDate</v>
      </c>
      <c r="B74" s="7" t="s">
        <v>1624</v>
      </c>
      <c r="D74" s="126" t="s">
        <v>2665</v>
      </c>
      <c r="E74" s="129"/>
      <c r="F74" s="129" t="s">
        <v>1710</v>
      </c>
      <c r="G74" s="126" t="s">
        <v>90</v>
      </c>
      <c r="H74" s="31" t="str">
        <f t="shared" si="10"/>
        <v>Validity Start Date</v>
      </c>
      <c r="I74" s="126" t="s">
        <v>90</v>
      </c>
      <c r="K74" s="31" t="str">
        <f t="shared" si="11"/>
        <v>Date. Type</v>
      </c>
      <c r="O74" s="127" t="s">
        <v>257</v>
      </c>
      <c r="P74" s="126" t="s">
        <v>258</v>
      </c>
      <c r="Q74" s="7" t="s">
        <v>2165</v>
      </c>
      <c r="R74" s="7"/>
      <c r="T74" s="128" t="s">
        <v>259</v>
      </c>
      <c r="W74" s="126" t="s">
        <v>2905</v>
      </c>
    </row>
    <row r="75" spans="1:32" s="136" customFormat="1" ht="12.75">
      <c r="A75" s="31" t="str">
        <f t="shared" si="9"/>
        <v>ExpiryDate</v>
      </c>
      <c r="B75" s="7" t="s">
        <v>1711</v>
      </c>
      <c r="C75" s="126"/>
      <c r="D75" s="126" t="s">
        <v>2665</v>
      </c>
      <c r="E75" s="126"/>
      <c r="F75" s="126" t="s">
        <v>970</v>
      </c>
      <c r="G75" s="126" t="s">
        <v>90</v>
      </c>
      <c r="H75" s="31" t="str">
        <f>IF(F75&lt;&gt;"",CONCATENATE(F75," ",G75),G75)</f>
        <v>Expiry Date</v>
      </c>
      <c r="I75" s="126" t="s">
        <v>90</v>
      </c>
      <c r="J75" s="126"/>
      <c r="K75" s="31" t="str">
        <f t="shared" si="11"/>
        <v>Date. Type</v>
      </c>
      <c r="L75" s="126"/>
      <c r="M75" s="126"/>
      <c r="N75" s="126"/>
      <c r="O75" s="127" t="s">
        <v>257</v>
      </c>
      <c r="P75" s="126" t="s">
        <v>258</v>
      </c>
      <c r="Q75" s="7" t="s">
        <v>2166</v>
      </c>
      <c r="R75" s="7"/>
      <c r="S75" s="126"/>
      <c r="T75" s="128" t="s">
        <v>259</v>
      </c>
      <c r="U75" s="126"/>
      <c r="V75" s="126"/>
      <c r="W75" s="126" t="s">
        <v>2905</v>
      </c>
      <c r="X75" s="126"/>
      <c r="Y75" s="126"/>
      <c r="Z75" s="126"/>
      <c r="AA75" s="126"/>
      <c r="AB75" s="126"/>
      <c r="AC75" s="126"/>
      <c r="AD75" s="126"/>
      <c r="AE75" s="126"/>
      <c r="AF75" s="126"/>
    </row>
    <row r="76" spans="1:23" s="126" customFormat="1" ht="12.75">
      <c r="A76" s="31" t="str">
        <f t="shared" si="9"/>
        <v>IssuerID</v>
      </c>
      <c r="B76" s="7" t="s">
        <v>1712</v>
      </c>
      <c r="D76" s="126" t="s">
        <v>2665</v>
      </c>
      <c r="G76" s="126" t="s">
        <v>66</v>
      </c>
      <c r="H76" s="31" t="str">
        <f t="shared" si="10"/>
        <v>Issuer</v>
      </c>
      <c r="I76" s="126" t="s">
        <v>255</v>
      </c>
      <c r="K76" s="31" t="str">
        <f t="shared" si="11"/>
        <v>Identifier. Type</v>
      </c>
      <c r="O76" s="127" t="s">
        <v>257</v>
      </c>
      <c r="P76" s="126" t="s">
        <v>258</v>
      </c>
      <c r="Q76" s="83" t="s">
        <v>807</v>
      </c>
      <c r="R76" s="7"/>
      <c r="T76" s="128" t="s">
        <v>259</v>
      </c>
      <c r="W76" s="126" t="s">
        <v>2905</v>
      </c>
    </row>
    <row r="77" spans="1:23" s="126" customFormat="1" ht="12.75">
      <c r="A77" s="31" t="str">
        <f t="shared" si="9"/>
        <v>IssueNumberID</v>
      </c>
      <c r="B77" s="7" t="s">
        <v>1713</v>
      </c>
      <c r="D77" s="126" t="s">
        <v>2665</v>
      </c>
      <c r="F77" s="126" t="s">
        <v>89</v>
      </c>
      <c r="G77" s="126" t="s">
        <v>112</v>
      </c>
      <c r="H77" s="31" t="str">
        <f t="shared" si="10"/>
        <v>Issue Number</v>
      </c>
      <c r="I77" s="126" t="s">
        <v>255</v>
      </c>
      <c r="K77" s="31" t="str">
        <f t="shared" si="11"/>
        <v>Identifier. Type</v>
      </c>
      <c r="O77" s="127" t="s">
        <v>257</v>
      </c>
      <c r="P77" s="126" t="s">
        <v>258</v>
      </c>
      <c r="Q77" s="7" t="s">
        <v>2167</v>
      </c>
      <c r="R77" s="7"/>
      <c r="T77" s="128" t="s">
        <v>259</v>
      </c>
      <c r="W77" s="126" t="s">
        <v>2905</v>
      </c>
    </row>
    <row r="78" spans="1:23" s="126" customFormat="1" ht="12.75">
      <c r="A78" s="31" t="str">
        <f t="shared" si="9"/>
        <v>CV2ID</v>
      </c>
      <c r="B78" s="7" t="s">
        <v>1714</v>
      </c>
      <c r="D78" s="126" t="s">
        <v>2665</v>
      </c>
      <c r="G78" s="126" t="s">
        <v>1715</v>
      </c>
      <c r="H78" s="31" t="str">
        <f t="shared" si="10"/>
        <v>CV2</v>
      </c>
      <c r="I78" s="126" t="s">
        <v>255</v>
      </c>
      <c r="K78" s="31" t="str">
        <f t="shared" si="11"/>
        <v>Identifier. Type</v>
      </c>
      <c r="O78" s="127" t="s">
        <v>257</v>
      </c>
      <c r="P78" s="126" t="s">
        <v>258</v>
      </c>
      <c r="Q78" s="7" t="s">
        <v>2168</v>
      </c>
      <c r="R78" s="7"/>
      <c r="T78" s="128" t="s">
        <v>259</v>
      </c>
      <c r="W78" s="126" t="s">
        <v>2905</v>
      </c>
    </row>
    <row r="79" spans="1:32" s="136" customFormat="1" ht="12.75">
      <c r="A79" s="31" t="str">
        <f t="shared" si="9"/>
        <v>CardChipCode</v>
      </c>
      <c r="B79" s="50" t="s">
        <v>3</v>
      </c>
      <c r="C79" s="126"/>
      <c r="D79" s="126" t="s">
        <v>2665</v>
      </c>
      <c r="E79" s="126"/>
      <c r="F79" s="130" t="s">
        <v>2</v>
      </c>
      <c r="G79" s="129" t="s">
        <v>2886</v>
      </c>
      <c r="H79" s="31" t="str">
        <f t="shared" si="10"/>
        <v>Card Chip Code</v>
      </c>
      <c r="I79" s="126" t="s">
        <v>2886</v>
      </c>
      <c r="J79" s="129" t="s">
        <v>1716</v>
      </c>
      <c r="K79" s="31" t="str">
        <f t="shared" si="11"/>
        <v>Chip_ Code. Type</v>
      </c>
      <c r="L79" s="126"/>
      <c r="M79" s="126"/>
      <c r="N79" s="126"/>
      <c r="O79" s="127" t="s">
        <v>257</v>
      </c>
      <c r="P79" s="126" t="s">
        <v>258</v>
      </c>
      <c r="Q79" s="7" t="s">
        <v>2263</v>
      </c>
      <c r="R79" s="7"/>
      <c r="S79" s="126"/>
      <c r="T79" s="128" t="s">
        <v>259</v>
      </c>
      <c r="U79" s="126"/>
      <c r="V79" s="126"/>
      <c r="W79" s="126" t="s">
        <v>2905</v>
      </c>
      <c r="X79" s="126"/>
      <c r="Y79" s="126"/>
      <c r="Z79" s="126"/>
      <c r="AA79" s="126"/>
      <c r="AB79" s="126"/>
      <c r="AC79" s="126"/>
      <c r="AD79" s="126"/>
      <c r="AE79" s="126"/>
      <c r="AF79" s="126"/>
    </row>
    <row r="80" spans="1:23" s="126" customFormat="1" ht="25.5">
      <c r="A80" s="31" t="str">
        <f t="shared" si="9"/>
        <v>ChipApplicationID</v>
      </c>
      <c r="B80" s="50" t="s">
        <v>563</v>
      </c>
      <c r="D80" s="126" t="s">
        <v>2665</v>
      </c>
      <c r="E80" s="126" t="s">
        <v>1716</v>
      </c>
      <c r="G80" s="126" t="s">
        <v>1717</v>
      </c>
      <c r="H80" s="31" t="str">
        <f t="shared" si="10"/>
        <v>Application</v>
      </c>
      <c r="I80" s="126" t="s">
        <v>255</v>
      </c>
      <c r="K80" s="31" t="str">
        <f t="shared" si="11"/>
        <v>Identifier. Type</v>
      </c>
      <c r="O80" s="127" t="s">
        <v>257</v>
      </c>
      <c r="P80" s="126" t="s">
        <v>258</v>
      </c>
      <c r="Q80" s="7" t="s">
        <v>2264</v>
      </c>
      <c r="R80" s="7"/>
      <c r="T80" s="128" t="s">
        <v>259</v>
      </c>
      <c r="W80" s="126" t="s">
        <v>2905</v>
      </c>
    </row>
    <row r="81" spans="1:23" s="126" customFormat="1" ht="12.75">
      <c r="A81" s="31" t="str">
        <f t="shared" si="9"/>
        <v>HolderName</v>
      </c>
      <c r="B81" s="7" t="s">
        <v>1718</v>
      </c>
      <c r="D81" s="126" t="s">
        <v>2665</v>
      </c>
      <c r="G81" s="126" t="s">
        <v>1719</v>
      </c>
      <c r="H81" s="31" t="str">
        <f t="shared" si="10"/>
        <v>Holder</v>
      </c>
      <c r="I81" s="126" t="s">
        <v>274</v>
      </c>
      <c r="K81" s="31" t="str">
        <f t="shared" si="11"/>
        <v>Name. Type</v>
      </c>
      <c r="O81" s="127" t="s">
        <v>257</v>
      </c>
      <c r="P81" s="126" t="s">
        <v>258</v>
      </c>
      <c r="Q81" s="7" t="s">
        <v>2265</v>
      </c>
      <c r="R81" s="7"/>
      <c r="T81" s="128" t="s">
        <v>259</v>
      </c>
      <c r="W81" s="126" t="s">
        <v>2905</v>
      </c>
    </row>
    <row r="82" spans="1:32" s="134" customFormat="1" ht="25.5">
      <c r="A82" s="1" t="s">
        <v>1533</v>
      </c>
      <c r="B82" s="150" t="s">
        <v>2191</v>
      </c>
      <c r="C82" s="150"/>
      <c r="D82" s="150" t="s">
        <v>2192</v>
      </c>
      <c r="E82" s="3"/>
      <c r="F82" s="3"/>
      <c r="G82" s="3"/>
      <c r="H82" s="3"/>
      <c r="I82" s="3"/>
      <c r="J82" s="3"/>
      <c r="K82" s="3"/>
      <c r="L82" s="3"/>
      <c r="M82" s="3"/>
      <c r="N82" s="3"/>
      <c r="O82" s="28"/>
      <c r="P82" s="3" t="s">
        <v>253</v>
      </c>
      <c r="Q82" s="51" t="s">
        <v>2266</v>
      </c>
      <c r="R82" s="34"/>
      <c r="S82" s="29"/>
      <c r="T82" s="30" t="s">
        <v>254</v>
      </c>
      <c r="U82" s="3"/>
      <c r="V82" s="3"/>
      <c r="W82" s="3" t="s">
        <v>2905</v>
      </c>
      <c r="X82" s="3"/>
      <c r="Y82" s="3"/>
      <c r="Z82" s="3"/>
      <c r="AA82" s="3"/>
      <c r="AB82" s="3"/>
      <c r="AC82" s="3"/>
      <c r="AD82" s="3"/>
      <c r="AE82" s="3"/>
      <c r="AF82" s="3"/>
    </row>
    <row r="83" spans="1:32" s="134" customFormat="1" ht="12.75">
      <c r="A83" s="31" t="str">
        <f>SUBSTITUTE(SUBSTITUTE(CONCATENATE(IF(E83="Universally Unique","UU",E83),IF(G83&lt;&gt;I83,H83,F83),CONCATENATE(IF(I83="Identifier","ID",IF(I83="Text","",I83))))," ",""),"'","")</f>
        <v>ID</v>
      </c>
      <c r="B83" s="92" t="s">
        <v>884</v>
      </c>
      <c r="C83" s="92"/>
      <c r="D83" s="92" t="s">
        <v>2192</v>
      </c>
      <c r="E83" s="31"/>
      <c r="F83" s="31"/>
      <c r="G83" s="31" t="s">
        <v>255</v>
      </c>
      <c r="H83" s="31" t="str">
        <f>IF(F83&lt;&gt;"",CONCATENATE(F83," ",G83),G83)</f>
        <v>Identifier</v>
      </c>
      <c r="I83" s="31" t="s">
        <v>255</v>
      </c>
      <c r="J83" s="31"/>
      <c r="K83" s="31" t="str">
        <f>IF(J83&lt;&gt;"",CONCATENATE(J83,"_ ",I83,". Type"),CONCATENATE(I83,". Type"))</f>
        <v>Identifier. Type</v>
      </c>
      <c r="L83" s="31"/>
      <c r="M83" s="31"/>
      <c r="N83" s="31"/>
      <c r="O83" s="132" t="s">
        <v>1957</v>
      </c>
      <c r="P83" s="31" t="s">
        <v>258</v>
      </c>
      <c r="Q83" s="7" t="s">
        <v>2268</v>
      </c>
      <c r="R83" s="7" t="s">
        <v>1722</v>
      </c>
      <c r="S83" s="31"/>
      <c r="T83" s="133" t="s">
        <v>254</v>
      </c>
      <c r="U83" s="31"/>
      <c r="V83" s="31"/>
      <c r="W83" s="31" t="s">
        <v>2905</v>
      </c>
      <c r="X83" s="31"/>
      <c r="Y83" s="31"/>
      <c r="Z83" s="31"/>
      <c r="AA83" s="31"/>
      <c r="AB83" s="31"/>
      <c r="AC83" s="31"/>
      <c r="AD83" s="31"/>
      <c r="AE83" s="31"/>
      <c r="AF83" s="31"/>
    </row>
    <row r="84" spans="1:32" ht="25.5">
      <c r="A84" s="72" t="str">
        <f>SUBSTITUTE(SUBSTITUTE(CONCATENATE(IF(E84="Universally Unique","UU",E84),F84,IF(H84&lt;&gt;I84,H84,""),CONCATENATE(IF(I84="Identifier","ID",IF(I84="Text","",I84))))," ",""),"'","")</f>
        <v>ContractorCustomerParty</v>
      </c>
      <c r="B84" s="99" t="s">
        <v>4</v>
      </c>
      <c r="C84" s="99"/>
      <c r="D84" s="151" t="s">
        <v>2192</v>
      </c>
      <c r="E84" s="99" t="s">
        <v>2236</v>
      </c>
      <c r="F84" s="99"/>
      <c r="G84" s="99"/>
      <c r="H84" s="99" t="s">
        <v>194</v>
      </c>
      <c r="I84" s="99" t="s">
        <v>194</v>
      </c>
      <c r="J84" s="99"/>
      <c r="K84" s="99"/>
      <c r="L84" s="99"/>
      <c r="M84" s="99" t="s">
        <v>194</v>
      </c>
      <c r="N84" s="99"/>
      <c r="O84" s="100" t="s">
        <v>257</v>
      </c>
      <c r="P84" s="99" t="s">
        <v>2789</v>
      </c>
      <c r="Q84" s="101" t="s">
        <v>2237</v>
      </c>
      <c r="R84" s="101"/>
      <c r="S84" s="102"/>
      <c r="T84" s="107" t="s">
        <v>254</v>
      </c>
      <c r="U84" s="56" t="s">
        <v>1838</v>
      </c>
      <c r="V84" s="99"/>
      <c r="W84" s="25" t="s">
        <v>2905</v>
      </c>
      <c r="X84" s="99"/>
      <c r="Y84" s="99"/>
      <c r="Z84" s="99"/>
      <c r="AA84" s="99"/>
      <c r="AB84" s="99"/>
      <c r="AC84" s="99"/>
      <c r="AD84" s="99"/>
      <c r="AE84" s="99"/>
      <c r="AF84" s="90"/>
    </row>
    <row r="85" spans="1:32" ht="25.5">
      <c r="A85" s="72" t="str">
        <f>SUBSTITUTE(SUBSTITUTE(CONCATENATE(IF(E85="Universally Unique","UU",E85),F85,IF(H85&lt;&gt;I85,H85,""),CONCATENATE(IF(I85="Identifier","ID",IF(I85="Text","",I85))))," ",""),"'","")</f>
        <v>SellerSupplierParty</v>
      </c>
      <c r="B85" s="52" t="s">
        <v>5</v>
      </c>
      <c r="C85" s="25"/>
      <c r="D85" s="151" t="s">
        <v>2192</v>
      </c>
      <c r="E85" s="56" t="s">
        <v>1194</v>
      </c>
      <c r="F85" s="25"/>
      <c r="G85" s="25"/>
      <c r="H85" s="15" t="str">
        <f>M85</f>
        <v>Supplier Party</v>
      </c>
      <c r="I85" s="15" t="str">
        <f>M85</f>
        <v>Supplier Party</v>
      </c>
      <c r="J85" s="15"/>
      <c r="K85" s="25"/>
      <c r="L85" s="25"/>
      <c r="M85" s="53" t="s">
        <v>1192</v>
      </c>
      <c r="N85" s="25"/>
      <c r="O85" s="55" t="s">
        <v>257</v>
      </c>
      <c r="P85" s="25" t="s">
        <v>2789</v>
      </c>
      <c r="Q85" s="98" t="s">
        <v>2174</v>
      </c>
      <c r="R85" s="26"/>
      <c r="S85" s="27"/>
      <c r="T85" s="18" t="s">
        <v>254</v>
      </c>
      <c r="U85" s="56" t="s">
        <v>1838</v>
      </c>
      <c r="V85" s="25"/>
      <c r="W85" s="25" t="s">
        <v>2905</v>
      </c>
      <c r="X85" s="25"/>
      <c r="Y85" s="25"/>
      <c r="Z85" s="25"/>
      <c r="AA85" s="25"/>
      <c r="AB85" s="25"/>
      <c r="AC85" s="25"/>
      <c r="AD85" s="25"/>
      <c r="AE85" s="25"/>
      <c r="AF85" s="25"/>
    </row>
    <row r="86" spans="1:32" ht="12.75">
      <c r="A86" s="72" t="str">
        <f>SUBSTITUTE(SUBSTITUTE(CONCATENATE(IF(E86="Universally Unique","UU",E86),F86,IF(H86&lt;&gt;I86,H86,""),CONCATENATE(IF(I86="Identifier","ID",IF(I86="Text","",I86))))," ",""),"'","")</f>
        <v>Item</v>
      </c>
      <c r="B86" s="151" t="s">
        <v>2193</v>
      </c>
      <c r="C86" s="151"/>
      <c r="D86" s="151" t="s">
        <v>2192</v>
      </c>
      <c r="E86" s="25"/>
      <c r="F86" s="25"/>
      <c r="G86" s="25"/>
      <c r="H86" s="15" t="str">
        <f>M86</f>
        <v>Item</v>
      </c>
      <c r="I86" s="15" t="str">
        <f>M86</f>
        <v>Item</v>
      </c>
      <c r="J86" s="15"/>
      <c r="K86" s="25"/>
      <c r="L86" s="25"/>
      <c r="M86" s="12" t="s">
        <v>1915</v>
      </c>
      <c r="N86" s="25"/>
      <c r="O86" s="16">
        <v>1</v>
      </c>
      <c r="P86" s="25" t="s">
        <v>2789</v>
      </c>
      <c r="Q86" s="12" t="s">
        <v>2175</v>
      </c>
      <c r="R86" s="26"/>
      <c r="S86" s="27"/>
      <c r="T86" s="106" t="s">
        <v>254</v>
      </c>
      <c r="U86" s="25"/>
      <c r="V86" s="25"/>
      <c r="W86" s="25" t="s">
        <v>2905</v>
      </c>
      <c r="X86" s="25"/>
      <c r="Y86" s="25"/>
      <c r="Z86" s="25"/>
      <c r="AA86" s="25"/>
      <c r="AB86" s="25"/>
      <c r="AC86" s="25"/>
      <c r="AD86" s="25"/>
      <c r="AE86" s="25"/>
      <c r="AF86" s="25"/>
    </row>
    <row r="87" spans="1:32" s="134" customFormat="1" ht="12.75">
      <c r="A87" s="1" t="s">
        <v>1534</v>
      </c>
      <c r="B87" s="1" t="s">
        <v>1720</v>
      </c>
      <c r="C87" s="3"/>
      <c r="D87" s="3" t="s">
        <v>1721</v>
      </c>
      <c r="E87" s="3"/>
      <c r="F87" s="3"/>
      <c r="G87" s="3"/>
      <c r="H87" s="3"/>
      <c r="I87" s="3"/>
      <c r="J87" s="3"/>
      <c r="K87" s="3"/>
      <c r="L87" s="3"/>
      <c r="M87" s="3"/>
      <c r="N87" s="3"/>
      <c r="O87" s="28"/>
      <c r="P87" s="3" t="s">
        <v>253</v>
      </c>
      <c r="Q87" s="3" t="s">
        <v>2176</v>
      </c>
      <c r="R87" s="34"/>
      <c r="S87" s="29"/>
      <c r="T87" s="30" t="s">
        <v>254</v>
      </c>
      <c r="U87" s="3"/>
      <c r="V87" s="3"/>
      <c r="W87" s="3" t="s">
        <v>2905</v>
      </c>
      <c r="X87" s="3"/>
      <c r="Y87" s="3"/>
      <c r="Z87" s="3"/>
      <c r="AA87" s="3"/>
      <c r="AB87" s="3"/>
      <c r="AC87" s="3"/>
      <c r="AD87" s="3"/>
      <c r="AE87" s="3"/>
      <c r="AF87" s="3"/>
    </row>
    <row r="88" spans="1:32" s="134" customFormat="1" ht="12.75">
      <c r="A88" s="31" t="str">
        <f aca="true" t="shared" si="12" ref="A88:A100">SUBSTITUTE(SUBSTITUTE(CONCATENATE(IF(E88="Universally Unique","UU",E88),IF(G88&lt;&gt;I88,H88,F88),CONCATENATE(IF(I88="Identifier","ID",IF(I88="Text","",I88))))," ",""),"'","")</f>
        <v>ID</v>
      </c>
      <c r="B88" s="50" t="s">
        <v>2196</v>
      </c>
      <c r="C88" s="31"/>
      <c r="D88" s="31" t="s">
        <v>1721</v>
      </c>
      <c r="E88" s="31"/>
      <c r="F88" s="31"/>
      <c r="G88" s="31" t="s">
        <v>255</v>
      </c>
      <c r="H88" s="31" t="str">
        <f aca="true" t="shared" si="13" ref="H88:H100">IF(F88&lt;&gt;"",CONCATENATE(F88," ",G88),G88)</f>
        <v>Identifier</v>
      </c>
      <c r="I88" s="31" t="s">
        <v>255</v>
      </c>
      <c r="J88" s="31"/>
      <c r="K88" s="31" t="str">
        <f aca="true" t="shared" si="14" ref="K88:K100">IF(J88&lt;&gt;"",CONCATENATE(J88,"_ ",I88,". Type"),CONCATENATE(I88,". Type"))</f>
        <v>Identifier. Type</v>
      </c>
      <c r="L88" s="31"/>
      <c r="M88" s="31"/>
      <c r="N88" s="31"/>
      <c r="O88" s="132" t="s">
        <v>1957</v>
      </c>
      <c r="P88" s="31" t="s">
        <v>258</v>
      </c>
      <c r="Q88" s="7" t="s">
        <v>2268</v>
      </c>
      <c r="R88" s="7" t="s">
        <v>1722</v>
      </c>
      <c r="S88" s="31"/>
      <c r="T88" s="133" t="s">
        <v>254</v>
      </c>
      <c r="U88" s="31"/>
      <c r="V88" s="31"/>
      <c r="W88" s="31" t="s">
        <v>2905</v>
      </c>
      <c r="X88" s="31"/>
      <c r="Y88" s="31"/>
      <c r="Z88" s="31"/>
      <c r="AA88" s="31"/>
      <c r="AB88" s="31"/>
      <c r="AC88" s="31"/>
      <c r="AD88" s="31"/>
      <c r="AE88" s="31"/>
      <c r="AF88" s="31"/>
    </row>
    <row r="89" spans="1:32" s="134" customFormat="1" ht="25.5">
      <c r="A89" s="31" t="str">
        <f t="shared" si="12"/>
        <v>ActionCode</v>
      </c>
      <c r="B89" s="50" t="s">
        <v>564</v>
      </c>
      <c r="C89" s="31"/>
      <c r="D89" s="31" t="s">
        <v>1721</v>
      </c>
      <c r="E89" s="31"/>
      <c r="F89" s="90" t="s">
        <v>1723</v>
      </c>
      <c r="G89" s="90" t="s">
        <v>2886</v>
      </c>
      <c r="H89" s="31" t="str">
        <f t="shared" si="13"/>
        <v>Action Code</v>
      </c>
      <c r="I89" s="31" t="s">
        <v>2886</v>
      </c>
      <c r="J89" s="31"/>
      <c r="K89" s="31" t="str">
        <f t="shared" si="14"/>
        <v>Code. Type</v>
      </c>
      <c r="L89" s="31"/>
      <c r="M89" s="31"/>
      <c r="N89" s="31"/>
      <c r="O89" s="132" t="s">
        <v>257</v>
      </c>
      <c r="P89" s="31" t="s">
        <v>258</v>
      </c>
      <c r="Q89" s="7" t="s">
        <v>2527</v>
      </c>
      <c r="R89" s="7" t="s">
        <v>1636</v>
      </c>
      <c r="S89" s="31"/>
      <c r="T89" s="133" t="s">
        <v>254</v>
      </c>
      <c r="U89" s="31"/>
      <c r="V89" s="31"/>
      <c r="W89" s="31" t="s">
        <v>2905</v>
      </c>
      <c r="X89" s="31"/>
      <c r="Y89" s="31"/>
      <c r="Z89" s="31"/>
      <c r="AA89" s="31"/>
      <c r="AB89" s="31"/>
      <c r="AC89" s="31"/>
      <c r="AD89" s="31"/>
      <c r="AE89" s="31"/>
      <c r="AF89" s="31"/>
    </row>
    <row r="90" spans="1:32" s="134" customFormat="1" ht="51">
      <c r="A90" s="31" t="str">
        <f t="shared" si="12"/>
        <v>LifeCycleStatusCode</v>
      </c>
      <c r="B90" s="50" t="s">
        <v>566</v>
      </c>
      <c r="C90" s="31"/>
      <c r="D90" s="31" t="s">
        <v>1721</v>
      </c>
      <c r="E90" s="31"/>
      <c r="F90" s="90" t="s">
        <v>565</v>
      </c>
      <c r="G90" s="90" t="s">
        <v>2886</v>
      </c>
      <c r="H90" s="31" t="str">
        <f t="shared" si="13"/>
        <v>Life Cycle Status Code</v>
      </c>
      <c r="I90" s="31" t="s">
        <v>2886</v>
      </c>
      <c r="J90" s="31"/>
      <c r="K90" s="31" t="str">
        <f t="shared" si="14"/>
        <v>Code. Type</v>
      </c>
      <c r="L90" s="31"/>
      <c r="M90" s="31"/>
      <c r="N90" s="31"/>
      <c r="O90" s="132" t="s">
        <v>257</v>
      </c>
      <c r="P90" s="31" t="s">
        <v>258</v>
      </c>
      <c r="Q90" s="7" t="s">
        <v>2528</v>
      </c>
      <c r="R90" s="7" t="s">
        <v>2850</v>
      </c>
      <c r="S90" s="31"/>
      <c r="T90" s="133" t="s">
        <v>254</v>
      </c>
      <c r="U90" s="31"/>
      <c r="V90" s="31"/>
      <c r="W90" s="31" t="s">
        <v>2905</v>
      </c>
      <c r="X90" s="31"/>
      <c r="Y90" s="31"/>
      <c r="Z90" s="31"/>
      <c r="AA90" s="31"/>
      <c r="AB90" s="31"/>
      <c r="AC90" s="31"/>
      <c r="AD90" s="31"/>
      <c r="AE90" s="31"/>
      <c r="AF90" s="31"/>
    </row>
    <row r="91" spans="1:32" s="134" customFormat="1" ht="38.25">
      <c r="A91" s="31" t="str">
        <f t="shared" si="12"/>
        <v>ContractSubdivision</v>
      </c>
      <c r="B91" s="50" t="s">
        <v>2851</v>
      </c>
      <c r="C91" s="31"/>
      <c r="D91" s="31" t="s">
        <v>1721</v>
      </c>
      <c r="E91" s="31"/>
      <c r="F91" s="31" t="s">
        <v>85</v>
      </c>
      <c r="G91" s="31" t="s">
        <v>2852</v>
      </c>
      <c r="H91" s="31" t="str">
        <f t="shared" si="13"/>
        <v>Contract Subdivision</v>
      </c>
      <c r="I91" s="31" t="s">
        <v>262</v>
      </c>
      <c r="J91" s="31"/>
      <c r="K91" s="31" t="str">
        <f t="shared" si="14"/>
        <v>Text. Type</v>
      </c>
      <c r="L91" s="31"/>
      <c r="M91" s="31"/>
      <c r="N91" s="31"/>
      <c r="O91" s="132" t="s">
        <v>257</v>
      </c>
      <c r="P91" s="31" t="s">
        <v>258</v>
      </c>
      <c r="Q91" s="7" t="s">
        <v>2529</v>
      </c>
      <c r="R91" s="7" t="s">
        <v>1639</v>
      </c>
      <c r="S91" s="31"/>
      <c r="T91" s="133" t="s">
        <v>254</v>
      </c>
      <c r="U91" s="31"/>
      <c r="V91" s="31"/>
      <c r="W91" s="31" t="s">
        <v>2905</v>
      </c>
      <c r="X91" s="31"/>
      <c r="Y91" s="31"/>
      <c r="Z91" s="31"/>
      <c r="AA91" s="31"/>
      <c r="AB91" s="31"/>
      <c r="AC91" s="31"/>
      <c r="AD91" s="31"/>
      <c r="AE91" s="31"/>
      <c r="AF91" s="31"/>
    </row>
    <row r="92" spans="1:32" s="134" customFormat="1" ht="25.5">
      <c r="A92" s="31" t="str">
        <f t="shared" si="12"/>
        <v>Note</v>
      </c>
      <c r="B92" s="50" t="s">
        <v>1640</v>
      </c>
      <c r="C92" s="31"/>
      <c r="D92" s="31" t="s">
        <v>1721</v>
      </c>
      <c r="E92" s="31"/>
      <c r="F92" s="31"/>
      <c r="G92" s="31" t="s">
        <v>349</v>
      </c>
      <c r="H92" s="31" t="str">
        <f t="shared" si="13"/>
        <v>Note</v>
      </c>
      <c r="I92" s="31" t="s">
        <v>262</v>
      </c>
      <c r="J92" s="31"/>
      <c r="K92" s="31" t="str">
        <f t="shared" si="14"/>
        <v>Text. Type</v>
      </c>
      <c r="L92" s="31"/>
      <c r="M92" s="31"/>
      <c r="N92" s="31"/>
      <c r="O92" s="132" t="s">
        <v>2788</v>
      </c>
      <c r="P92" s="31" t="s">
        <v>258</v>
      </c>
      <c r="Q92" s="7" t="s">
        <v>2689</v>
      </c>
      <c r="R92" s="7"/>
      <c r="S92" s="31"/>
      <c r="T92" s="133" t="s">
        <v>254</v>
      </c>
      <c r="U92" s="31"/>
      <c r="V92" s="31"/>
      <c r="W92" s="31" t="s">
        <v>2905</v>
      </c>
      <c r="X92" s="31"/>
      <c r="Y92" s="31"/>
      <c r="Z92" s="31"/>
      <c r="AA92" s="31"/>
      <c r="AB92" s="31"/>
      <c r="AC92" s="31"/>
      <c r="AD92" s="31"/>
      <c r="AE92" s="31"/>
      <c r="AF92" s="31"/>
    </row>
    <row r="93" spans="1:32" s="134" customFormat="1" ht="38.25">
      <c r="A93" s="31" t="str">
        <f t="shared" si="12"/>
        <v>OrderableIndicator</v>
      </c>
      <c r="B93" s="50" t="s">
        <v>567</v>
      </c>
      <c r="C93" s="31"/>
      <c r="D93" s="31" t="s">
        <v>1721</v>
      </c>
      <c r="E93" s="31" t="s">
        <v>1641</v>
      </c>
      <c r="F93" s="31"/>
      <c r="G93" s="31" t="s">
        <v>1963</v>
      </c>
      <c r="H93" s="31" t="str">
        <f t="shared" si="13"/>
        <v>Indicator</v>
      </c>
      <c r="I93" s="31" t="s">
        <v>1963</v>
      </c>
      <c r="J93" s="31"/>
      <c r="K93" s="31" t="str">
        <f t="shared" si="14"/>
        <v>Indicator. Type</v>
      </c>
      <c r="L93" s="31"/>
      <c r="M93" s="31"/>
      <c r="N93" s="31"/>
      <c r="O93" s="132" t="s">
        <v>257</v>
      </c>
      <c r="P93" s="31" t="s">
        <v>258</v>
      </c>
      <c r="Q93" s="7" t="s">
        <v>2690</v>
      </c>
      <c r="R93" s="7" t="s">
        <v>1642</v>
      </c>
      <c r="S93" s="31"/>
      <c r="T93" s="133" t="s">
        <v>254</v>
      </c>
      <c r="U93" s="31"/>
      <c r="V93" s="31"/>
      <c r="W93" s="31" t="s">
        <v>2905</v>
      </c>
      <c r="X93" s="31"/>
      <c r="Y93" s="31"/>
      <c r="Z93" s="31"/>
      <c r="AA93" s="31"/>
      <c r="AB93" s="31"/>
      <c r="AC93" s="31"/>
      <c r="AD93" s="31"/>
      <c r="AE93" s="31"/>
      <c r="AF93" s="31"/>
    </row>
    <row r="94" spans="1:32" s="134" customFormat="1" ht="12.75">
      <c r="A94" s="31" t="str">
        <f t="shared" si="12"/>
        <v>OrderableUnit</v>
      </c>
      <c r="B94" s="50" t="s">
        <v>568</v>
      </c>
      <c r="C94" s="31"/>
      <c r="D94" s="31" t="s">
        <v>1721</v>
      </c>
      <c r="E94" s="90" t="s">
        <v>1641</v>
      </c>
      <c r="F94" s="90"/>
      <c r="G94" s="90" t="s">
        <v>871</v>
      </c>
      <c r="H94" s="31" t="str">
        <f t="shared" si="13"/>
        <v>Unit</v>
      </c>
      <c r="I94" s="90" t="s">
        <v>262</v>
      </c>
      <c r="J94" s="31"/>
      <c r="K94" s="31" t="str">
        <f t="shared" si="14"/>
        <v>Text. Type</v>
      </c>
      <c r="L94" s="31"/>
      <c r="M94" s="31"/>
      <c r="N94" s="31"/>
      <c r="O94" s="132" t="s">
        <v>257</v>
      </c>
      <c r="P94" s="31" t="s">
        <v>258</v>
      </c>
      <c r="Q94" s="50" t="s">
        <v>2691</v>
      </c>
      <c r="R94" s="7"/>
      <c r="S94" s="31"/>
      <c r="T94" s="133" t="s">
        <v>254</v>
      </c>
      <c r="U94" s="31"/>
      <c r="V94" s="31"/>
      <c r="W94" s="31" t="s">
        <v>2905</v>
      </c>
      <c r="X94" s="31"/>
      <c r="Y94" s="31"/>
      <c r="Z94" s="31"/>
      <c r="AA94" s="31"/>
      <c r="AB94" s="31"/>
      <c r="AC94" s="31"/>
      <c r="AD94" s="31"/>
      <c r="AE94" s="31"/>
      <c r="AF94" s="31"/>
    </row>
    <row r="95" spans="1:32" s="134" customFormat="1" ht="51">
      <c r="A95" s="31" t="str">
        <f t="shared" si="12"/>
        <v>ContentUnitQuantity</v>
      </c>
      <c r="B95" s="50" t="s">
        <v>569</v>
      </c>
      <c r="C95" s="31"/>
      <c r="D95" s="31" t="s">
        <v>1721</v>
      </c>
      <c r="E95" s="31"/>
      <c r="F95" s="31" t="s">
        <v>1643</v>
      </c>
      <c r="G95" s="31" t="s">
        <v>871</v>
      </c>
      <c r="H95" s="31" t="str">
        <f t="shared" si="13"/>
        <v>Content Unit</v>
      </c>
      <c r="I95" s="31" t="s">
        <v>233</v>
      </c>
      <c r="J95" s="31"/>
      <c r="K95" s="31" t="str">
        <f t="shared" si="14"/>
        <v>Quantity. Type</v>
      </c>
      <c r="L95" s="31"/>
      <c r="M95" s="31"/>
      <c r="N95" s="31"/>
      <c r="O95" s="132" t="s">
        <v>257</v>
      </c>
      <c r="P95" s="31" t="s">
        <v>258</v>
      </c>
      <c r="Q95" s="7" t="s">
        <v>2692</v>
      </c>
      <c r="R95" s="7" t="s">
        <v>1644</v>
      </c>
      <c r="S95" s="31"/>
      <c r="T95" s="133" t="s">
        <v>254</v>
      </c>
      <c r="U95" s="31"/>
      <c r="V95" s="31"/>
      <c r="W95" s="31" t="s">
        <v>2905</v>
      </c>
      <c r="X95" s="31"/>
      <c r="Y95" s="31"/>
      <c r="Z95" s="31"/>
      <c r="AA95" s="31"/>
      <c r="AB95" s="31"/>
      <c r="AC95" s="31"/>
      <c r="AD95" s="31"/>
      <c r="AE95" s="31"/>
      <c r="AF95" s="31"/>
    </row>
    <row r="96" spans="1:32" s="134" customFormat="1" ht="25.5">
      <c r="A96" s="31" t="str">
        <f t="shared" si="12"/>
        <v>OrderQuantityIncrementNumeric</v>
      </c>
      <c r="B96" s="50" t="s">
        <v>571</v>
      </c>
      <c r="C96" s="31"/>
      <c r="D96" s="31" t="s">
        <v>1721</v>
      </c>
      <c r="E96" s="31"/>
      <c r="F96" s="90" t="s">
        <v>570</v>
      </c>
      <c r="G96" s="31" t="s">
        <v>1646</v>
      </c>
      <c r="H96" s="31" t="str">
        <f t="shared" si="13"/>
        <v>Order Quantity Increment</v>
      </c>
      <c r="I96" s="31" t="s">
        <v>394</v>
      </c>
      <c r="J96" s="31"/>
      <c r="K96" s="31" t="str">
        <f t="shared" si="14"/>
        <v>Numeric. Type</v>
      </c>
      <c r="L96" s="31"/>
      <c r="M96" s="31"/>
      <c r="N96" s="31"/>
      <c r="O96" s="132" t="s">
        <v>257</v>
      </c>
      <c r="P96" s="31" t="s">
        <v>258</v>
      </c>
      <c r="Q96" s="7" t="s">
        <v>1647</v>
      </c>
      <c r="R96" s="7"/>
      <c r="S96" s="31"/>
      <c r="T96" s="133" t="s">
        <v>254</v>
      </c>
      <c r="U96" s="31"/>
      <c r="V96" s="31"/>
      <c r="W96" s="31" t="s">
        <v>2905</v>
      </c>
      <c r="X96" s="31"/>
      <c r="Y96" s="31"/>
      <c r="Z96" s="31"/>
      <c r="AA96" s="31"/>
      <c r="AB96" s="31"/>
      <c r="AC96" s="31"/>
      <c r="AD96" s="31"/>
      <c r="AE96" s="31"/>
      <c r="AF96" s="31"/>
    </row>
    <row r="97" spans="1:32" s="134" customFormat="1" ht="25.5">
      <c r="A97" s="31" t="str">
        <f t="shared" si="12"/>
        <v>MinimumOrderQuantity</v>
      </c>
      <c r="B97" s="50" t="s">
        <v>359</v>
      </c>
      <c r="C97" s="31"/>
      <c r="D97" s="31" t="s">
        <v>1721</v>
      </c>
      <c r="E97" s="31" t="s">
        <v>2235</v>
      </c>
      <c r="F97" s="31" t="s">
        <v>1645</v>
      </c>
      <c r="G97" s="31" t="s">
        <v>233</v>
      </c>
      <c r="H97" s="31" t="str">
        <f t="shared" si="13"/>
        <v>Order Quantity</v>
      </c>
      <c r="I97" s="31" t="s">
        <v>233</v>
      </c>
      <c r="J97" s="31"/>
      <c r="K97" s="31" t="str">
        <f t="shared" si="14"/>
        <v>Quantity. Type</v>
      </c>
      <c r="L97" s="31"/>
      <c r="M97" s="31"/>
      <c r="N97" s="31"/>
      <c r="O97" s="132" t="s">
        <v>257</v>
      </c>
      <c r="P97" s="31" t="s">
        <v>258</v>
      </c>
      <c r="Q97" s="7" t="s">
        <v>2693</v>
      </c>
      <c r="R97" s="7" t="s">
        <v>1648</v>
      </c>
      <c r="S97" s="31"/>
      <c r="T97" s="133" t="s">
        <v>254</v>
      </c>
      <c r="U97" s="31"/>
      <c r="V97" s="31"/>
      <c r="W97" s="31" t="s">
        <v>2905</v>
      </c>
      <c r="X97" s="31"/>
      <c r="Y97" s="31"/>
      <c r="Z97" s="31"/>
      <c r="AA97" s="31"/>
      <c r="AB97" s="31"/>
      <c r="AC97" s="31"/>
      <c r="AD97" s="31"/>
      <c r="AE97" s="31"/>
      <c r="AF97" s="31"/>
    </row>
    <row r="98" spans="1:32" s="134" customFormat="1" ht="25.5">
      <c r="A98" s="31" t="str">
        <f t="shared" si="12"/>
        <v>MaximumOrderQuantity</v>
      </c>
      <c r="B98" s="50" t="s">
        <v>360</v>
      </c>
      <c r="C98" s="31"/>
      <c r="D98" s="31" t="s">
        <v>1721</v>
      </c>
      <c r="E98" s="31" t="s">
        <v>487</v>
      </c>
      <c r="F98" s="31" t="s">
        <v>1645</v>
      </c>
      <c r="G98" s="31" t="s">
        <v>233</v>
      </c>
      <c r="H98" s="31" t="str">
        <f t="shared" si="13"/>
        <v>Order Quantity</v>
      </c>
      <c r="I98" s="31" t="s">
        <v>233</v>
      </c>
      <c r="J98" s="31"/>
      <c r="K98" s="31" t="str">
        <f t="shared" si="14"/>
        <v>Quantity. Type</v>
      </c>
      <c r="L98" s="31"/>
      <c r="M98" s="31"/>
      <c r="N98" s="31"/>
      <c r="O98" s="132" t="s">
        <v>257</v>
      </c>
      <c r="P98" s="31" t="s">
        <v>258</v>
      </c>
      <c r="Q98" s="7" t="s">
        <v>2694</v>
      </c>
      <c r="R98" s="7" t="s">
        <v>1649</v>
      </c>
      <c r="S98" s="31"/>
      <c r="T98" s="133" t="s">
        <v>254</v>
      </c>
      <c r="U98" s="31"/>
      <c r="V98" s="31"/>
      <c r="W98" s="31" t="s">
        <v>2905</v>
      </c>
      <c r="X98" s="31"/>
      <c r="Y98" s="31"/>
      <c r="Z98" s="31"/>
      <c r="AA98" s="31"/>
      <c r="AB98" s="31"/>
      <c r="AC98" s="31"/>
      <c r="AD98" s="31"/>
      <c r="AE98" s="31"/>
      <c r="AF98" s="31"/>
    </row>
    <row r="99" spans="1:32" s="134" customFormat="1" ht="35.25" customHeight="1">
      <c r="A99" s="31" t="str">
        <f t="shared" si="12"/>
        <v>WarrantyInformation</v>
      </c>
      <c r="B99" s="50" t="s">
        <v>647</v>
      </c>
      <c r="C99" s="31"/>
      <c r="D99" s="31" t="s">
        <v>1721</v>
      </c>
      <c r="E99" s="31" t="s">
        <v>1650</v>
      </c>
      <c r="F99" s="31"/>
      <c r="G99" s="31" t="s">
        <v>2619</v>
      </c>
      <c r="H99" s="31" t="str">
        <f t="shared" si="13"/>
        <v>Information</v>
      </c>
      <c r="I99" s="31" t="s">
        <v>262</v>
      </c>
      <c r="J99" s="31"/>
      <c r="K99" s="31" t="str">
        <f t="shared" si="14"/>
        <v>Text. Type</v>
      </c>
      <c r="L99" s="31"/>
      <c r="M99" s="31"/>
      <c r="N99" s="31"/>
      <c r="O99" s="132" t="s">
        <v>2788</v>
      </c>
      <c r="P99" s="31" t="s">
        <v>258</v>
      </c>
      <c r="Q99" s="83" t="s">
        <v>1074</v>
      </c>
      <c r="R99" s="7" t="s">
        <v>1651</v>
      </c>
      <c r="S99" s="31"/>
      <c r="T99" s="133" t="s">
        <v>254</v>
      </c>
      <c r="U99" s="31"/>
      <c r="V99" s="31"/>
      <c r="W99" s="31" t="s">
        <v>2905</v>
      </c>
      <c r="X99" s="31"/>
      <c r="Y99" s="31"/>
      <c r="Z99" s="31"/>
      <c r="AA99" s="31"/>
      <c r="AB99" s="31"/>
      <c r="AC99" s="31"/>
      <c r="AD99" s="31"/>
      <c r="AE99" s="31"/>
      <c r="AF99" s="31"/>
    </row>
    <row r="100" spans="1:32" s="134" customFormat="1" ht="12.75">
      <c r="A100" s="31" t="str">
        <f t="shared" si="12"/>
        <v>PackLevelCode</v>
      </c>
      <c r="B100" s="50" t="s">
        <v>18</v>
      </c>
      <c r="C100" s="31"/>
      <c r="D100" s="31" t="s">
        <v>1721</v>
      </c>
      <c r="E100" s="31"/>
      <c r="F100" s="90" t="s">
        <v>648</v>
      </c>
      <c r="G100" s="90" t="s">
        <v>2886</v>
      </c>
      <c r="H100" s="31" t="str">
        <f t="shared" si="13"/>
        <v>Pack Level Code</v>
      </c>
      <c r="I100" s="31" t="s">
        <v>2886</v>
      </c>
      <c r="J100" s="31"/>
      <c r="K100" s="31" t="str">
        <f t="shared" si="14"/>
        <v>Code. Type</v>
      </c>
      <c r="L100" s="31"/>
      <c r="M100" s="31"/>
      <c r="N100" s="31" t="s">
        <v>1765</v>
      </c>
      <c r="O100" s="132" t="s">
        <v>257</v>
      </c>
      <c r="P100" s="31" t="s">
        <v>258</v>
      </c>
      <c r="Q100" s="7" t="s">
        <v>2695</v>
      </c>
      <c r="R100" s="7" t="s">
        <v>1766</v>
      </c>
      <c r="S100" s="31"/>
      <c r="T100" s="133" t="s">
        <v>254</v>
      </c>
      <c r="U100" s="31"/>
      <c r="V100" s="31"/>
      <c r="W100" s="31" t="s">
        <v>2905</v>
      </c>
      <c r="X100" s="31"/>
      <c r="Y100" s="31"/>
      <c r="Z100" s="31"/>
      <c r="AA100" s="31"/>
      <c r="AB100" s="31"/>
      <c r="AC100" s="31"/>
      <c r="AD100" s="31"/>
      <c r="AE100" s="31"/>
      <c r="AF100" s="31"/>
    </row>
    <row r="101" spans="1:32" ht="25.5">
      <c r="A101" s="72" t="str">
        <f aca="true" t="shared" si="15" ref="A101:A114">SUBSTITUTE(SUBSTITUTE(CONCATENATE(IF(E101="Universally Unique","UU",E101),F101,IF(H101&lt;&gt;I101,H101,""),CONCATENATE(IF(I101="Identifier","ID",IF(I101="Text","",I101))))," ",""),"'","")</f>
        <v>ContractorCustomerParty</v>
      </c>
      <c r="B101" s="99" t="s">
        <v>7</v>
      </c>
      <c r="C101" s="99"/>
      <c r="D101" s="25" t="s">
        <v>1721</v>
      </c>
      <c r="E101" s="99" t="s">
        <v>2236</v>
      </c>
      <c r="F101" s="99"/>
      <c r="G101" s="99"/>
      <c r="H101" s="99" t="s">
        <v>194</v>
      </c>
      <c r="I101" s="99" t="s">
        <v>194</v>
      </c>
      <c r="J101" s="99"/>
      <c r="K101" s="99"/>
      <c r="L101" s="99"/>
      <c r="M101" s="99" t="s">
        <v>194</v>
      </c>
      <c r="N101" s="99"/>
      <c r="O101" s="100" t="s">
        <v>257</v>
      </c>
      <c r="P101" s="99" t="s">
        <v>2789</v>
      </c>
      <c r="Q101" s="101" t="s">
        <v>2237</v>
      </c>
      <c r="R101" s="101"/>
      <c r="S101" s="102"/>
      <c r="T101" s="107" t="s">
        <v>254</v>
      </c>
      <c r="U101" s="56" t="s">
        <v>1838</v>
      </c>
      <c r="V101" s="99"/>
      <c r="W101" s="25" t="s">
        <v>2905</v>
      </c>
      <c r="X101" s="99"/>
      <c r="Y101" s="99"/>
      <c r="Z101" s="99"/>
      <c r="AA101" s="99"/>
      <c r="AB101" s="99"/>
      <c r="AC101" s="99"/>
      <c r="AD101" s="99"/>
      <c r="AE101" s="99"/>
      <c r="AF101" s="90"/>
    </row>
    <row r="102" spans="1:32" ht="25.5">
      <c r="A102" s="72" t="str">
        <f t="shared" si="15"/>
        <v>SellerSupplierParty</v>
      </c>
      <c r="B102" s="52" t="s">
        <v>8</v>
      </c>
      <c r="C102" s="25"/>
      <c r="D102" s="25" t="s">
        <v>1721</v>
      </c>
      <c r="E102" s="56" t="s">
        <v>1194</v>
      </c>
      <c r="F102" s="25"/>
      <c r="G102" s="25"/>
      <c r="H102" s="15" t="str">
        <f>M102</f>
        <v>Supplier Party</v>
      </c>
      <c r="I102" s="15" t="str">
        <f>M102</f>
        <v>Supplier Party</v>
      </c>
      <c r="J102" s="15"/>
      <c r="K102" s="25"/>
      <c r="L102" s="25"/>
      <c r="M102" s="53" t="s">
        <v>1192</v>
      </c>
      <c r="N102" s="25"/>
      <c r="O102" s="55" t="s">
        <v>257</v>
      </c>
      <c r="P102" s="25" t="s">
        <v>2789</v>
      </c>
      <c r="Q102" s="98" t="s">
        <v>2696</v>
      </c>
      <c r="R102" s="26"/>
      <c r="S102" s="27"/>
      <c r="T102" s="18" t="s">
        <v>254</v>
      </c>
      <c r="U102" s="56" t="s">
        <v>1838</v>
      </c>
      <c r="V102" s="25"/>
      <c r="W102" s="25" t="s">
        <v>2905</v>
      </c>
      <c r="X102" s="25"/>
      <c r="Y102" s="25"/>
      <c r="Z102" s="25"/>
      <c r="AA102" s="25"/>
      <c r="AB102" s="25"/>
      <c r="AC102" s="25"/>
      <c r="AD102" s="25"/>
      <c r="AE102" s="25"/>
      <c r="AF102" s="25"/>
    </row>
    <row r="103" spans="1:32" ht="12.75">
      <c r="A103" s="72" t="str">
        <f t="shared" si="15"/>
        <v>WarrantyParty</v>
      </c>
      <c r="B103" s="52" t="s">
        <v>9</v>
      </c>
      <c r="C103" s="25"/>
      <c r="D103" s="25" t="s">
        <v>1721</v>
      </c>
      <c r="E103" s="56" t="s">
        <v>1650</v>
      </c>
      <c r="F103" s="25"/>
      <c r="G103" s="25"/>
      <c r="H103" s="15" t="str">
        <f aca="true" t="shared" si="16" ref="H103:H114">M103</f>
        <v>Party</v>
      </c>
      <c r="I103" s="15" t="str">
        <f aca="true" t="shared" si="17" ref="I103:I114">M103</f>
        <v>Party</v>
      </c>
      <c r="J103" s="15"/>
      <c r="K103" s="25"/>
      <c r="L103" s="25"/>
      <c r="M103" s="53" t="s">
        <v>1853</v>
      </c>
      <c r="N103" s="25"/>
      <c r="O103" s="17" t="s">
        <v>257</v>
      </c>
      <c r="P103" s="25" t="s">
        <v>2789</v>
      </c>
      <c r="Q103" s="53" t="s">
        <v>2697</v>
      </c>
      <c r="R103" s="26"/>
      <c r="S103" s="27"/>
      <c r="T103" s="106" t="s">
        <v>254</v>
      </c>
      <c r="U103" s="25"/>
      <c r="V103" s="25"/>
      <c r="W103" s="25" t="s">
        <v>2905</v>
      </c>
      <c r="X103" s="25"/>
      <c r="Y103" s="25"/>
      <c r="Z103" s="25"/>
      <c r="AA103" s="25"/>
      <c r="AB103" s="25"/>
      <c r="AC103" s="25"/>
      <c r="AD103" s="25"/>
      <c r="AE103" s="25"/>
      <c r="AF103" s="25"/>
    </row>
    <row r="104" spans="1:32" ht="12.75">
      <c r="A104" s="72" t="str">
        <f t="shared" si="15"/>
        <v>WarrantyValidityPeriod</v>
      </c>
      <c r="B104" s="52" t="s">
        <v>10</v>
      </c>
      <c r="C104" s="25"/>
      <c r="D104" s="25" t="s">
        <v>1721</v>
      </c>
      <c r="E104" s="56" t="s">
        <v>2546</v>
      </c>
      <c r="F104" s="25"/>
      <c r="G104" s="25"/>
      <c r="H104" s="15" t="str">
        <f t="shared" si="16"/>
        <v>Period</v>
      </c>
      <c r="I104" s="15" t="str">
        <f t="shared" si="17"/>
        <v>Period</v>
      </c>
      <c r="J104" s="15"/>
      <c r="K104" s="25"/>
      <c r="L104" s="25"/>
      <c r="M104" s="12" t="s">
        <v>1950</v>
      </c>
      <c r="N104" s="25"/>
      <c r="O104" s="55" t="s">
        <v>257</v>
      </c>
      <c r="P104" s="25" t="s">
        <v>2789</v>
      </c>
      <c r="Q104" s="53" t="s">
        <v>1344</v>
      </c>
      <c r="R104" s="26"/>
      <c r="S104" s="27"/>
      <c r="T104" s="106" t="s">
        <v>254</v>
      </c>
      <c r="U104" s="25"/>
      <c r="V104" s="25"/>
      <c r="W104" s="25" t="s">
        <v>2905</v>
      </c>
      <c r="X104" s="25"/>
      <c r="Y104" s="25"/>
      <c r="Z104" s="25"/>
      <c r="AA104" s="25"/>
      <c r="AB104" s="25"/>
      <c r="AC104" s="25"/>
      <c r="AD104" s="25"/>
      <c r="AE104" s="25"/>
      <c r="AF104" s="25"/>
    </row>
    <row r="105" spans="1:32" ht="12.75">
      <c r="A105" s="72" t="str">
        <f t="shared" si="15"/>
        <v>LineValidityPeriod</v>
      </c>
      <c r="B105" s="52" t="s">
        <v>11</v>
      </c>
      <c r="C105" s="25"/>
      <c r="D105" s="25" t="s">
        <v>1721</v>
      </c>
      <c r="E105" s="56" t="s">
        <v>2547</v>
      </c>
      <c r="F105" s="25"/>
      <c r="G105" s="25"/>
      <c r="H105" s="15" t="str">
        <f>M105</f>
        <v>Period</v>
      </c>
      <c r="I105" s="15" t="str">
        <f>M105</f>
        <v>Period</v>
      </c>
      <c r="J105" s="15"/>
      <c r="K105" s="25"/>
      <c r="L105" s="25"/>
      <c r="M105" s="12" t="s">
        <v>1950</v>
      </c>
      <c r="N105" s="25"/>
      <c r="O105" s="55" t="s">
        <v>257</v>
      </c>
      <c r="P105" s="25" t="s">
        <v>2789</v>
      </c>
      <c r="Q105" s="53" t="s">
        <v>1345</v>
      </c>
      <c r="R105" s="26"/>
      <c r="S105" s="27"/>
      <c r="T105" s="106" t="s">
        <v>254</v>
      </c>
      <c r="U105" s="25"/>
      <c r="V105" s="25"/>
      <c r="W105" s="25" t="s">
        <v>2905</v>
      </c>
      <c r="X105" s="25"/>
      <c r="Y105" s="25"/>
      <c r="Z105" s="25"/>
      <c r="AA105" s="25"/>
      <c r="AB105" s="25"/>
      <c r="AC105" s="25"/>
      <c r="AD105" s="25"/>
      <c r="AE105" s="25"/>
      <c r="AF105" s="25"/>
    </row>
    <row r="106" spans="1:32" ht="25.5">
      <c r="A106" s="72" t="str">
        <f t="shared" si="15"/>
        <v>ItemComparison</v>
      </c>
      <c r="B106" s="52" t="s">
        <v>2548</v>
      </c>
      <c r="C106" s="25"/>
      <c r="D106" s="25" t="s">
        <v>1721</v>
      </c>
      <c r="E106" s="25"/>
      <c r="F106" s="25"/>
      <c r="G106" s="25"/>
      <c r="H106" s="15" t="str">
        <f t="shared" si="16"/>
        <v>Item Comparison</v>
      </c>
      <c r="I106" s="15" t="str">
        <f t="shared" si="17"/>
        <v>Item Comparison</v>
      </c>
      <c r="J106" s="15"/>
      <c r="K106" s="25"/>
      <c r="L106" s="25"/>
      <c r="M106" s="12" t="s">
        <v>127</v>
      </c>
      <c r="N106" s="25"/>
      <c r="O106" s="17" t="s">
        <v>2788</v>
      </c>
      <c r="P106" s="25" t="s">
        <v>2789</v>
      </c>
      <c r="Q106" s="12" t="s">
        <v>1346</v>
      </c>
      <c r="R106" s="26"/>
      <c r="S106" s="27"/>
      <c r="T106" s="106" t="s">
        <v>254</v>
      </c>
      <c r="U106" s="25"/>
      <c r="V106" s="25"/>
      <c r="W106" s="25" t="s">
        <v>2905</v>
      </c>
      <c r="X106" s="25"/>
      <c r="Y106" s="25"/>
      <c r="Z106" s="25"/>
      <c r="AA106" s="25"/>
      <c r="AB106" s="25"/>
      <c r="AC106" s="25"/>
      <c r="AD106" s="25"/>
      <c r="AE106" s="25"/>
      <c r="AF106" s="25"/>
    </row>
    <row r="107" spans="1:32" ht="25.5">
      <c r="A107" s="72" t="str">
        <f t="shared" si="15"/>
        <v>ComponentRelatedItem</v>
      </c>
      <c r="B107" s="52" t="s">
        <v>12</v>
      </c>
      <c r="C107" s="25"/>
      <c r="D107" s="25" t="s">
        <v>1721</v>
      </c>
      <c r="E107" s="25" t="s">
        <v>2549</v>
      </c>
      <c r="F107" s="25"/>
      <c r="G107" s="25"/>
      <c r="H107" s="15" t="str">
        <f t="shared" si="16"/>
        <v>Related Item</v>
      </c>
      <c r="I107" s="15" t="str">
        <f t="shared" si="17"/>
        <v>Related Item</v>
      </c>
      <c r="J107" s="15"/>
      <c r="K107" s="25"/>
      <c r="L107" s="25"/>
      <c r="M107" s="12" t="s">
        <v>832</v>
      </c>
      <c r="N107" s="25"/>
      <c r="O107" s="17" t="s">
        <v>2788</v>
      </c>
      <c r="P107" s="25" t="s">
        <v>2789</v>
      </c>
      <c r="Q107" s="12" t="s">
        <v>1347</v>
      </c>
      <c r="R107" s="26"/>
      <c r="S107" s="27"/>
      <c r="T107" s="106" t="s">
        <v>254</v>
      </c>
      <c r="U107" s="25"/>
      <c r="V107" s="25"/>
      <c r="W107" s="25" t="s">
        <v>2905</v>
      </c>
      <c r="X107" s="25"/>
      <c r="Y107" s="25"/>
      <c r="Z107" s="25"/>
      <c r="AA107" s="25"/>
      <c r="AB107" s="25"/>
      <c r="AC107" s="25"/>
      <c r="AD107" s="25"/>
      <c r="AE107" s="25"/>
      <c r="AF107" s="25"/>
    </row>
    <row r="108" spans="1:32" ht="25.5">
      <c r="A108" s="72" t="str">
        <f t="shared" si="15"/>
        <v>AccessoryRelatedItem</v>
      </c>
      <c r="B108" s="52" t="s">
        <v>13</v>
      </c>
      <c r="C108" s="25"/>
      <c r="D108" s="25" t="s">
        <v>1721</v>
      </c>
      <c r="E108" s="25" t="s">
        <v>2550</v>
      </c>
      <c r="F108" s="25"/>
      <c r="G108" s="25"/>
      <c r="H108" s="15" t="str">
        <f t="shared" si="16"/>
        <v>Related Item</v>
      </c>
      <c r="I108" s="15" t="str">
        <f t="shared" si="17"/>
        <v>Related Item</v>
      </c>
      <c r="J108" s="15"/>
      <c r="K108" s="25"/>
      <c r="L108" s="25"/>
      <c r="M108" s="12" t="s">
        <v>832</v>
      </c>
      <c r="N108" s="25"/>
      <c r="O108" s="17" t="s">
        <v>2788</v>
      </c>
      <c r="P108" s="25" t="s">
        <v>2789</v>
      </c>
      <c r="Q108" s="12" t="s">
        <v>1348</v>
      </c>
      <c r="R108" s="26"/>
      <c r="S108" s="27"/>
      <c r="T108" s="106" t="s">
        <v>254</v>
      </c>
      <c r="U108" s="25"/>
      <c r="V108" s="25"/>
      <c r="W108" s="25" t="s">
        <v>2905</v>
      </c>
      <c r="X108" s="25"/>
      <c r="Y108" s="25"/>
      <c r="Z108" s="25"/>
      <c r="AA108" s="25"/>
      <c r="AB108" s="25"/>
      <c r="AC108" s="25"/>
      <c r="AD108" s="25"/>
      <c r="AE108" s="25"/>
      <c r="AF108" s="25"/>
    </row>
    <row r="109" spans="1:32" ht="25.5">
      <c r="A109" s="72" t="str">
        <f t="shared" si="15"/>
        <v>RequiredRelatedItem</v>
      </c>
      <c r="B109" s="52" t="s">
        <v>14</v>
      </c>
      <c r="C109" s="25"/>
      <c r="D109" s="25" t="s">
        <v>1721</v>
      </c>
      <c r="E109" s="25" t="s">
        <v>153</v>
      </c>
      <c r="F109" s="25"/>
      <c r="G109" s="25"/>
      <c r="H109" s="15" t="str">
        <f t="shared" si="16"/>
        <v>Related Item</v>
      </c>
      <c r="I109" s="15" t="str">
        <f t="shared" si="17"/>
        <v>Related Item</v>
      </c>
      <c r="J109" s="15"/>
      <c r="K109" s="25"/>
      <c r="L109" s="25"/>
      <c r="M109" s="12" t="s">
        <v>832</v>
      </c>
      <c r="N109" s="25"/>
      <c r="O109" s="17" t="s">
        <v>2788</v>
      </c>
      <c r="P109" s="25" t="s">
        <v>2789</v>
      </c>
      <c r="Q109" s="12" t="s">
        <v>1349</v>
      </c>
      <c r="R109" s="26"/>
      <c r="S109" s="27"/>
      <c r="T109" s="106" t="s">
        <v>254</v>
      </c>
      <c r="U109" s="25"/>
      <c r="V109" s="25"/>
      <c r="W109" s="25" t="s">
        <v>2905</v>
      </c>
      <c r="X109" s="25"/>
      <c r="Y109" s="25"/>
      <c r="Z109" s="25"/>
      <c r="AA109" s="25"/>
      <c r="AB109" s="25"/>
      <c r="AC109" s="25"/>
      <c r="AD109" s="25"/>
      <c r="AE109" s="25"/>
      <c r="AF109" s="25"/>
    </row>
    <row r="110" spans="1:32" ht="25.5">
      <c r="A110" s="72" t="str">
        <f t="shared" si="15"/>
        <v>ReplacementRelatedItem</v>
      </c>
      <c r="B110" s="52" t="s">
        <v>15</v>
      </c>
      <c r="C110" s="25"/>
      <c r="D110" s="25" t="s">
        <v>1721</v>
      </c>
      <c r="E110" s="25" t="s">
        <v>2551</v>
      </c>
      <c r="F110" s="25"/>
      <c r="G110" s="25"/>
      <c r="H110" s="15" t="str">
        <f t="shared" si="16"/>
        <v>Related Item</v>
      </c>
      <c r="I110" s="15" t="str">
        <f t="shared" si="17"/>
        <v>Related Item</v>
      </c>
      <c r="J110" s="15"/>
      <c r="K110" s="25"/>
      <c r="L110" s="25"/>
      <c r="M110" s="12" t="s">
        <v>832</v>
      </c>
      <c r="N110" s="25"/>
      <c r="O110" s="17" t="s">
        <v>2788</v>
      </c>
      <c r="P110" s="25" t="s">
        <v>2789</v>
      </c>
      <c r="Q110" s="12" t="s">
        <v>2636</v>
      </c>
      <c r="R110" s="26"/>
      <c r="S110" s="27"/>
      <c r="T110" s="106" t="s">
        <v>254</v>
      </c>
      <c r="U110" s="25"/>
      <c r="V110" s="25"/>
      <c r="W110" s="25" t="s">
        <v>2905</v>
      </c>
      <c r="X110" s="25"/>
      <c r="Y110" s="25"/>
      <c r="Z110" s="25"/>
      <c r="AA110" s="25"/>
      <c r="AB110" s="25"/>
      <c r="AC110" s="25"/>
      <c r="AD110" s="25"/>
      <c r="AE110" s="25"/>
      <c r="AF110" s="25"/>
    </row>
    <row r="111" spans="1:32" ht="25.5">
      <c r="A111" s="72" t="str">
        <f t="shared" si="15"/>
        <v>ComplementaryRelatedItem</v>
      </c>
      <c r="B111" s="52" t="s">
        <v>16</v>
      </c>
      <c r="C111" s="25"/>
      <c r="D111" s="25" t="s">
        <v>1721</v>
      </c>
      <c r="E111" s="25" t="s">
        <v>2552</v>
      </c>
      <c r="F111" s="25"/>
      <c r="G111" s="25"/>
      <c r="H111" s="15" t="str">
        <f t="shared" si="16"/>
        <v>Related Item</v>
      </c>
      <c r="I111" s="15" t="str">
        <f t="shared" si="17"/>
        <v>Related Item</v>
      </c>
      <c r="J111" s="15"/>
      <c r="K111" s="25"/>
      <c r="L111" s="25"/>
      <c r="M111" s="12" t="s">
        <v>832</v>
      </c>
      <c r="N111" s="25"/>
      <c r="O111" s="17" t="s">
        <v>2788</v>
      </c>
      <c r="P111" s="25" t="s">
        <v>2789</v>
      </c>
      <c r="Q111" s="12" t="s">
        <v>2637</v>
      </c>
      <c r="R111" s="26"/>
      <c r="S111" s="27"/>
      <c r="T111" s="106" t="s">
        <v>254</v>
      </c>
      <c r="U111" s="25"/>
      <c r="V111" s="25"/>
      <c r="W111" s="25" t="s">
        <v>2905</v>
      </c>
      <c r="X111" s="25"/>
      <c r="Y111" s="25"/>
      <c r="Z111" s="25"/>
      <c r="AA111" s="25"/>
      <c r="AB111" s="25"/>
      <c r="AC111" s="25"/>
      <c r="AD111" s="25"/>
      <c r="AE111" s="25"/>
      <c r="AF111" s="25"/>
    </row>
    <row r="112" spans="1:32" ht="25.5">
      <c r="A112" s="72" t="str">
        <f t="shared" si="15"/>
        <v>RequiredItemLocationQuantity</v>
      </c>
      <c r="B112" s="52" t="s">
        <v>17</v>
      </c>
      <c r="C112" s="25"/>
      <c r="D112" s="25" t="s">
        <v>1721</v>
      </c>
      <c r="E112" s="25" t="s">
        <v>153</v>
      </c>
      <c r="F112" s="25"/>
      <c r="G112" s="25"/>
      <c r="H112" s="15" t="str">
        <f t="shared" si="16"/>
        <v>Item Location Quantity</v>
      </c>
      <c r="I112" s="15" t="str">
        <f t="shared" si="17"/>
        <v>Item Location Quantity</v>
      </c>
      <c r="J112" s="15"/>
      <c r="K112" s="25"/>
      <c r="L112" s="25"/>
      <c r="M112" s="12" t="s">
        <v>2006</v>
      </c>
      <c r="N112" s="25"/>
      <c r="O112" s="16" t="s">
        <v>2788</v>
      </c>
      <c r="P112" s="25" t="s">
        <v>2789</v>
      </c>
      <c r="Q112" s="12" t="s">
        <v>2638</v>
      </c>
      <c r="R112" s="26"/>
      <c r="S112" s="27"/>
      <c r="T112" s="106" t="s">
        <v>254</v>
      </c>
      <c r="U112" s="25"/>
      <c r="V112" s="25"/>
      <c r="W112" s="25" t="s">
        <v>2905</v>
      </c>
      <c r="X112" s="25"/>
      <c r="Y112" s="25"/>
      <c r="Z112" s="25"/>
      <c r="AA112" s="25"/>
      <c r="AB112" s="25"/>
      <c r="AC112" s="25"/>
      <c r="AD112" s="25"/>
      <c r="AE112" s="25"/>
      <c r="AF112" s="25"/>
    </row>
    <row r="113" spans="1:32" ht="25.5">
      <c r="A113" s="72" t="str">
        <f t="shared" si="15"/>
        <v>DocumentReference</v>
      </c>
      <c r="B113" s="52" t="s">
        <v>2554</v>
      </c>
      <c r="C113" s="25"/>
      <c r="D113" s="56" t="s">
        <v>1721</v>
      </c>
      <c r="E113" s="25"/>
      <c r="F113" s="25"/>
      <c r="G113" s="25"/>
      <c r="H113" s="15" t="str">
        <f>M113</f>
        <v>Document Reference</v>
      </c>
      <c r="I113" s="15" t="str">
        <f>M113</f>
        <v>Document Reference</v>
      </c>
      <c r="J113" s="15"/>
      <c r="K113" s="15"/>
      <c r="L113" s="25"/>
      <c r="M113" s="53" t="s">
        <v>1509</v>
      </c>
      <c r="N113" s="25"/>
      <c r="O113" s="54" t="s">
        <v>2788</v>
      </c>
      <c r="P113" s="25" t="s">
        <v>2789</v>
      </c>
      <c r="Q113" s="53" t="s">
        <v>2639</v>
      </c>
      <c r="R113" s="26"/>
      <c r="S113" s="26"/>
      <c r="T113" s="106" t="s">
        <v>259</v>
      </c>
      <c r="U113" s="27"/>
      <c r="V113" s="16"/>
      <c r="W113" s="25" t="s">
        <v>2905</v>
      </c>
      <c r="X113" s="25"/>
      <c r="Y113" s="25"/>
      <c r="Z113" s="25"/>
      <c r="AA113" s="25"/>
      <c r="AB113" s="25"/>
      <c r="AC113" s="25"/>
      <c r="AD113" s="25"/>
      <c r="AE113" s="25"/>
      <c r="AF113" s="25"/>
    </row>
    <row r="114" spans="1:32" ht="12.75">
      <c r="A114" s="72" t="str">
        <f t="shared" si="15"/>
        <v>Item</v>
      </c>
      <c r="B114" s="52" t="s">
        <v>2555</v>
      </c>
      <c r="C114" s="25"/>
      <c r="D114" s="25" t="s">
        <v>1721</v>
      </c>
      <c r="E114" s="25"/>
      <c r="F114" s="25"/>
      <c r="G114" s="25"/>
      <c r="H114" s="15" t="str">
        <f t="shared" si="16"/>
        <v>Item</v>
      </c>
      <c r="I114" s="15" t="str">
        <f t="shared" si="17"/>
        <v>Item</v>
      </c>
      <c r="J114" s="15"/>
      <c r="K114" s="25"/>
      <c r="L114" s="25"/>
      <c r="M114" s="12" t="s">
        <v>1915</v>
      </c>
      <c r="N114" s="25"/>
      <c r="O114" s="16">
        <v>1</v>
      </c>
      <c r="P114" s="25" t="s">
        <v>2789</v>
      </c>
      <c r="Q114" s="12" t="s">
        <v>2556</v>
      </c>
      <c r="R114" s="26"/>
      <c r="S114" s="27"/>
      <c r="T114" s="106" t="s">
        <v>254</v>
      </c>
      <c r="U114" s="25"/>
      <c r="V114" s="25"/>
      <c r="W114" s="25" t="s">
        <v>2905</v>
      </c>
      <c r="X114" s="25"/>
      <c r="Y114" s="25"/>
      <c r="Z114" s="25"/>
      <c r="AA114" s="25"/>
      <c r="AB114" s="25"/>
      <c r="AC114" s="25"/>
      <c r="AD114" s="25"/>
      <c r="AE114" s="25"/>
      <c r="AF114" s="25"/>
    </row>
    <row r="115" spans="1:32" s="134" customFormat="1" ht="25.5">
      <c r="A115" s="1" t="s">
        <v>1396</v>
      </c>
      <c r="B115" s="47" t="s">
        <v>2194</v>
      </c>
      <c r="C115" s="3"/>
      <c r="D115" s="51" t="s">
        <v>2195</v>
      </c>
      <c r="E115" s="3"/>
      <c r="F115" s="3"/>
      <c r="G115" s="3"/>
      <c r="H115" s="3"/>
      <c r="I115" s="3"/>
      <c r="J115" s="3"/>
      <c r="K115" s="3"/>
      <c r="L115" s="3"/>
      <c r="M115" s="3"/>
      <c r="N115" s="3"/>
      <c r="O115" s="28"/>
      <c r="P115" s="3" t="s">
        <v>253</v>
      </c>
      <c r="Q115" s="51" t="s">
        <v>2640</v>
      </c>
      <c r="R115" s="34"/>
      <c r="S115" s="29"/>
      <c r="T115" s="30" t="s">
        <v>254</v>
      </c>
      <c r="U115" s="3"/>
      <c r="V115" s="3"/>
      <c r="W115" s="3" t="s">
        <v>2905</v>
      </c>
      <c r="X115" s="3"/>
      <c r="Y115" s="3"/>
      <c r="Z115" s="3"/>
      <c r="AA115" s="3"/>
      <c r="AB115" s="3"/>
      <c r="AC115" s="3"/>
      <c r="AD115" s="3"/>
      <c r="AE115" s="3"/>
      <c r="AF115" s="3"/>
    </row>
    <row r="116" spans="1:32" s="134" customFormat="1" ht="12.75">
      <c r="A116" s="31" t="str">
        <f>SUBSTITUTE(SUBSTITUTE(CONCATENATE(IF(E116="Universally Unique","UU",E116),IF(G116&lt;&gt;I116,H116,F116),CONCATENATE(IF(I116="Identifier","ID",IF(I116="Text","",I116))))," ",""),"'","")</f>
        <v>ID</v>
      </c>
      <c r="B116" s="50" t="s">
        <v>2197</v>
      </c>
      <c r="C116" s="31"/>
      <c r="D116" s="90" t="s">
        <v>2195</v>
      </c>
      <c r="E116" s="31"/>
      <c r="F116" s="31"/>
      <c r="G116" s="31" t="s">
        <v>255</v>
      </c>
      <c r="H116" s="31" t="str">
        <f>IF(F116&lt;&gt;"",CONCATENATE(F116," ",G116),G116)</f>
        <v>Identifier</v>
      </c>
      <c r="I116" s="31" t="s">
        <v>255</v>
      </c>
      <c r="J116" s="31"/>
      <c r="K116" s="31" t="str">
        <f>IF(J116&lt;&gt;"",CONCATENATE(J116,"_ ",I116,". Type"),CONCATENATE(I116,". Type"))</f>
        <v>Identifier. Type</v>
      </c>
      <c r="L116" s="31"/>
      <c r="M116" s="31"/>
      <c r="N116" s="31"/>
      <c r="O116" s="132" t="s">
        <v>1957</v>
      </c>
      <c r="P116" s="31" t="s">
        <v>258</v>
      </c>
      <c r="Q116" s="7" t="s">
        <v>2268</v>
      </c>
      <c r="R116" s="7" t="s">
        <v>1722</v>
      </c>
      <c r="S116" s="31"/>
      <c r="T116" s="133" t="s">
        <v>254</v>
      </c>
      <c r="U116" s="31"/>
      <c r="V116" s="31"/>
      <c r="W116" s="31" t="s">
        <v>2905</v>
      </c>
      <c r="X116" s="31"/>
      <c r="Y116" s="31"/>
      <c r="Z116" s="31"/>
      <c r="AA116" s="31"/>
      <c r="AB116" s="31"/>
      <c r="AC116" s="31"/>
      <c r="AD116" s="31"/>
      <c r="AE116" s="31"/>
      <c r="AF116" s="31"/>
    </row>
    <row r="117" spans="1:32" ht="25.5">
      <c r="A117" s="72" t="str">
        <f>SUBSTITUTE(SUBSTITUTE(CONCATENATE(IF(E117="Universally Unique","UU",E117),F117,IF(H117&lt;&gt;I117,H117,""),CONCATENATE(IF(I117="Identifier","ID",IF(I117="Text","",I117))))," ",""),"'","")</f>
        <v>ContractorCustomerParty</v>
      </c>
      <c r="B117" s="99" t="s">
        <v>2238</v>
      </c>
      <c r="C117" s="99"/>
      <c r="D117" s="56" t="s">
        <v>2195</v>
      </c>
      <c r="E117" s="99" t="s">
        <v>2236</v>
      </c>
      <c r="F117" s="99"/>
      <c r="G117" s="99"/>
      <c r="H117" s="99" t="s">
        <v>194</v>
      </c>
      <c r="I117" s="99" t="s">
        <v>194</v>
      </c>
      <c r="J117" s="99"/>
      <c r="K117" s="99"/>
      <c r="L117" s="99"/>
      <c r="M117" s="99" t="s">
        <v>194</v>
      </c>
      <c r="N117" s="99"/>
      <c r="O117" s="100" t="s">
        <v>257</v>
      </c>
      <c r="P117" s="99" t="s">
        <v>2789</v>
      </c>
      <c r="Q117" s="101" t="s">
        <v>2237</v>
      </c>
      <c r="R117" s="101"/>
      <c r="S117" s="102"/>
      <c r="T117" s="107" t="s">
        <v>254</v>
      </c>
      <c r="U117" s="56" t="s">
        <v>1838</v>
      </c>
      <c r="V117" s="99"/>
      <c r="W117" s="25" t="s">
        <v>2905</v>
      </c>
      <c r="X117" s="99"/>
      <c r="Y117" s="99"/>
      <c r="Z117" s="99"/>
      <c r="AA117" s="99"/>
      <c r="AB117" s="99"/>
      <c r="AC117" s="99"/>
      <c r="AD117" s="99"/>
      <c r="AE117" s="99"/>
      <c r="AF117" s="90"/>
    </row>
    <row r="118" spans="1:32" ht="25.5">
      <c r="A118" s="72" t="str">
        <f>SUBSTITUTE(SUBSTITUTE(CONCATENATE(IF(E118="Universally Unique","UU",E118),F118,IF(H118&lt;&gt;I118,H118,""),CONCATENATE(IF(I118="Identifier","ID",IF(I118="Text","",I118))))," ",""),"'","")</f>
        <v>SellerSupplierParty</v>
      </c>
      <c r="B118" s="52" t="s">
        <v>572</v>
      </c>
      <c r="C118" s="25"/>
      <c r="D118" s="56" t="s">
        <v>2195</v>
      </c>
      <c r="E118" s="56" t="s">
        <v>1194</v>
      </c>
      <c r="F118" s="25"/>
      <c r="G118" s="25"/>
      <c r="H118" s="15" t="str">
        <f>M118</f>
        <v>Supplier Party</v>
      </c>
      <c r="I118" s="15" t="str">
        <f>M118</f>
        <v>Supplier Party</v>
      </c>
      <c r="J118" s="15"/>
      <c r="K118" s="25"/>
      <c r="L118" s="25"/>
      <c r="M118" s="53" t="s">
        <v>1192</v>
      </c>
      <c r="N118" s="25"/>
      <c r="O118" s="55" t="s">
        <v>257</v>
      </c>
      <c r="P118" s="25" t="s">
        <v>2789</v>
      </c>
      <c r="Q118" s="98" t="s">
        <v>2641</v>
      </c>
      <c r="R118" s="26"/>
      <c r="S118" s="27"/>
      <c r="T118" s="18" t="s">
        <v>254</v>
      </c>
      <c r="U118" s="56" t="s">
        <v>1838</v>
      </c>
      <c r="V118" s="25"/>
      <c r="W118" s="25" t="s">
        <v>2905</v>
      </c>
      <c r="X118" s="25"/>
      <c r="Y118" s="25"/>
      <c r="Z118" s="25"/>
      <c r="AA118" s="25"/>
      <c r="AB118" s="25"/>
      <c r="AC118" s="25"/>
      <c r="AD118" s="25"/>
      <c r="AE118" s="25"/>
      <c r="AF118" s="25"/>
    </row>
    <row r="119" spans="1:32" ht="25.5">
      <c r="A119" s="72" t="str">
        <f>SUBSTITUTE(SUBSTITUTE(CONCATENATE(IF(E119="Universally Unique","UU",E119),F119,IF(H119&lt;&gt;I119,H119,""),CONCATENATE(IF(I119="Identifier","ID",IF(I119="Text","",I119))))," ",""),"'","")</f>
        <v>RequiredItemLocationQuantity</v>
      </c>
      <c r="B119" s="52" t="s">
        <v>143</v>
      </c>
      <c r="C119" s="25"/>
      <c r="D119" s="56" t="s">
        <v>2195</v>
      </c>
      <c r="E119" s="25" t="s">
        <v>153</v>
      </c>
      <c r="F119" s="25"/>
      <c r="G119" s="25"/>
      <c r="H119" s="15" t="str">
        <f>M119</f>
        <v>Item Location Quantity</v>
      </c>
      <c r="I119" s="15" t="str">
        <f>M119</f>
        <v>Item Location Quantity</v>
      </c>
      <c r="J119" s="15"/>
      <c r="K119" s="25"/>
      <c r="L119" s="25"/>
      <c r="M119" s="12" t="s">
        <v>2006</v>
      </c>
      <c r="N119" s="25"/>
      <c r="O119" s="16" t="s">
        <v>2788</v>
      </c>
      <c r="P119" s="25" t="s">
        <v>2789</v>
      </c>
      <c r="Q119" s="12" t="s">
        <v>2553</v>
      </c>
      <c r="R119" s="26"/>
      <c r="S119" s="27"/>
      <c r="T119" s="106" t="s">
        <v>254</v>
      </c>
      <c r="U119" s="25"/>
      <c r="V119" s="25"/>
      <c r="W119" s="25" t="s">
        <v>2905</v>
      </c>
      <c r="X119" s="25"/>
      <c r="Y119" s="25"/>
      <c r="Z119" s="25"/>
      <c r="AA119" s="25"/>
      <c r="AB119" s="25"/>
      <c r="AC119" s="25"/>
      <c r="AD119" s="25"/>
      <c r="AE119" s="25"/>
      <c r="AF119" s="25"/>
    </row>
    <row r="120" spans="1:32" s="134" customFormat="1" ht="12.75">
      <c r="A120" s="1" t="s">
        <v>1397</v>
      </c>
      <c r="B120" s="1" t="s">
        <v>1302</v>
      </c>
      <c r="C120" s="3"/>
      <c r="D120" s="3" t="s">
        <v>1303</v>
      </c>
      <c r="E120" s="3"/>
      <c r="F120" s="3"/>
      <c r="G120" s="3"/>
      <c r="H120" s="3"/>
      <c r="I120" s="3"/>
      <c r="J120" s="3"/>
      <c r="K120" s="3"/>
      <c r="L120" s="3"/>
      <c r="M120" s="3"/>
      <c r="N120" s="3"/>
      <c r="O120" s="28"/>
      <c r="P120" s="3" t="s">
        <v>253</v>
      </c>
      <c r="Q120" s="34" t="s">
        <v>2642</v>
      </c>
      <c r="R120" s="34"/>
      <c r="S120" s="29"/>
      <c r="T120" s="30" t="s">
        <v>254</v>
      </c>
      <c r="U120" s="3"/>
      <c r="V120" s="3"/>
      <c r="W120" s="3" t="s">
        <v>2905</v>
      </c>
      <c r="X120" s="3"/>
      <c r="Y120" s="3"/>
      <c r="Z120" s="3"/>
      <c r="AA120" s="3"/>
      <c r="AB120" s="3"/>
      <c r="AC120" s="3"/>
      <c r="AD120" s="3"/>
      <c r="AE120" s="3"/>
      <c r="AF120" s="3"/>
    </row>
    <row r="121" spans="1:23" ht="12.75">
      <c r="A121" s="31" t="str">
        <f>SUBSTITUTE(SUBSTITUTE(CONCATENATE(IF(E121="Universally Unique","UU",E121),IF(G121&lt;&gt;I121,H121,F121),CONCATENATE(IF(I121="Identifier","ID",IF(I121="Text","",I121))))," ",""),"'","")</f>
        <v>ID</v>
      </c>
      <c r="B121" s="50" t="s">
        <v>2198</v>
      </c>
      <c r="D121" s="31" t="s">
        <v>1303</v>
      </c>
      <c r="G121" s="31" t="s">
        <v>255</v>
      </c>
      <c r="H121" s="31" t="str">
        <f aca="true" t="shared" si="18" ref="H121:H130">IF(F121&lt;&gt;"",CONCATENATE(F121," ",G121),G121)</f>
        <v>Identifier</v>
      </c>
      <c r="I121" s="31" t="s">
        <v>255</v>
      </c>
      <c r="K121" s="31" t="str">
        <f aca="true" t="shared" si="19" ref="K121:K130">IF(J121&lt;&gt;"",CONCATENATE(J121,"_ ",I121,". Type"),CONCATENATE(I121,". Type"))</f>
        <v>Identifier. Type</v>
      </c>
      <c r="O121" s="132">
        <v>1</v>
      </c>
      <c r="P121" s="31" t="s">
        <v>258</v>
      </c>
      <c r="Q121" s="83" t="s">
        <v>812</v>
      </c>
      <c r="T121" s="133" t="s">
        <v>254</v>
      </c>
      <c r="V121" s="31"/>
      <c r="W121" s="31" t="s">
        <v>2905</v>
      </c>
    </row>
    <row r="122" spans="1:32" ht="12.75">
      <c r="A122" s="90" t="s">
        <v>431</v>
      </c>
      <c r="B122" s="50" t="s">
        <v>345</v>
      </c>
      <c r="D122" s="31" t="s">
        <v>1303</v>
      </c>
      <c r="G122" s="90" t="s">
        <v>431</v>
      </c>
      <c r="H122" s="31" t="str">
        <f t="shared" si="18"/>
        <v>UUID</v>
      </c>
      <c r="I122" s="31" t="s">
        <v>255</v>
      </c>
      <c r="K122" s="31" t="str">
        <f t="shared" si="19"/>
        <v>Identifier. Type</v>
      </c>
      <c r="O122" s="132" t="s">
        <v>257</v>
      </c>
      <c r="P122" s="31" t="s">
        <v>258</v>
      </c>
      <c r="Q122" s="83" t="s">
        <v>718</v>
      </c>
      <c r="T122" s="133" t="s">
        <v>254</v>
      </c>
      <c r="V122" s="31"/>
      <c r="W122" s="31" t="s">
        <v>2905</v>
      </c>
      <c r="AF122" s="31" t="s">
        <v>346</v>
      </c>
    </row>
    <row r="123" spans="1:23" ht="12.75">
      <c r="A123" s="31" t="str">
        <f aca="true" t="shared" si="20" ref="A123:A130">SUBSTITUTE(SUBSTITUTE(CONCATENATE(IF(E123="Universally Unique","UU",E123),IF(G123&lt;&gt;I123,H123,F123),CONCATENATE(IF(I123="Identifier","ID",IF(I123="Text","",I123))))," ",""),"'","")</f>
        <v>IssueDate</v>
      </c>
      <c r="B123" s="7" t="s">
        <v>1304</v>
      </c>
      <c r="D123" s="31" t="s">
        <v>1303</v>
      </c>
      <c r="F123" s="31" t="s">
        <v>89</v>
      </c>
      <c r="G123" s="31" t="s">
        <v>90</v>
      </c>
      <c r="H123" s="31" t="str">
        <f t="shared" si="18"/>
        <v>Issue Date</v>
      </c>
      <c r="I123" s="31" t="s">
        <v>90</v>
      </c>
      <c r="K123" s="31" t="str">
        <f t="shared" si="19"/>
        <v>Date. Type</v>
      </c>
      <c r="O123" s="132" t="s">
        <v>257</v>
      </c>
      <c r="P123" s="31" t="s">
        <v>258</v>
      </c>
      <c r="Q123" s="21" t="s">
        <v>2566</v>
      </c>
      <c r="T123" s="133" t="s">
        <v>254</v>
      </c>
      <c r="V123" s="31"/>
      <c r="W123" s="31" t="s">
        <v>2905</v>
      </c>
    </row>
    <row r="124" spans="1:23" ht="12.75">
      <c r="A124" s="31" t="str">
        <f t="shared" si="20"/>
        <v>IssueTime</v>
      </c>
      <c r="B124" s="50" t="s">
        <v>2199</v>
      </c>
      <c r="D124" s="31" t="s">
        <v>1303</v>
      </c>
      <c r="F124" s="31" t="s">
        <v>89</v>
      </c>
      <c r="G124" s="31" t="s">
        <v>433</v>
      </c>
      <c r="H124" s="31" t="str">
        <f t="shared" si="18"/>
        <v>Issue Time</v>
      </c>
      <c r="I124" s="31" t="s">
        <v>433</v>
      </c>
      <c r="K124" s="31" t="str">
        <f t="shared" si="19"/>
        <v>Time. Type</v>
      </c>
      <c r="O124" s="132" t="s">
        <v>257</v>
      </c>
      <c r="P124" s="31" t="s">
        <v>258</v>
      </c>
      <c r="Q124" s="21" t="s">
        <v>2567</v>
      </c>
      <c r="T124" s="133" t="s">
        <v>254</v>
      </c>
      <c r="V124" s="31"/>
      <c r="W124" s="31" t="s">
        <v>2905</v>
      </c>
    </row>
    <row r="125" spans="1:23" ht="12.75">
      <c r="A125" s="31" t="str">
        <f t="shared" si="20"/>
        <v>RevisionDate</v>
      </c>
      <c r="B125" s="50" t="s">
        <v>1305</v>
      </c>
      <c r="D125" s="31" t="s">
        <v>1303</v>
      </c>
      <c r="F125" s="31" t="s">
        <v>1306</v>
      </c>
      <c r="G125" s="90" t="s">
        <v>90</v>
      </c>
      <c r="H125" s="31" t="str">
        <f t="shared" si="18"/>
        <v>Revision Date</v>
      </c>
      <c r="I125" s="90" t="s">
        <v>90</v>
      </c>
      <c r="K125" s="31" t="str">
        <f t="shared" si="19"/>
        <v>Date. Type</v>
      </c>
      <c r="O125" s="132" t="s">
        <v>257</v>
      </c>
      <c r="P125" s="31" t="s">
        <v>258</v>
      </c>
      <c r="Q125" s="83" t="s">
        <v>813</v>
      </c>
      <c r="T125" s="133" t="s">
        <v>254</v>
      </c>
      <c r="V125" s="31"/>
      <c r="W125" s="31" t="s">
        <v>2905</v>
      </c>
    </row>
    <row r="126" spans="1:23" ht="12.75">
      <c r="A126" s="31" t="str">
        <f t="shared" si="20"/>
        <v>RevisionTime</v>
      </c>
      <c r="B126" s="50" t="s">
        <v>1307</v>
      </c>
      <c r="D126" s="31" t="s">
        <v>1303</v>
      </c>
      <c r="F126" s="31" t="s">
        <v>1306</v>
      </c>
      <c r="G126" s="90" t="s">
        <v>433</v>
      </c>
      <c r="H126" s="31" t="str">
        <f>IF(F126&lt;&gt;"",CONCATENATE(F126," ",G126),G126)</f>
        <v>Revision Time</v>
      </c>
      <c r="I126" s="90" t="s">
        <v>433</v>
      </c>
      <c r="K126" s="31" t="str">
        <f>IF(J126&lt;&gt;"",CONCATENATE(J126,"_ ",I126,". Type"),CONCATENATE(I126,". Type"))</f>
        <v>Time. Type</v>
      </c>
      <c r="O126" s="132" t="s">
        <v>257</v>
      </c>
      <c r="P126" s="31" t="s">
        <v>258</v>
      </c>
      <c r="Q126" s="83" t="s">
        <v>749</v>
      </c>
      <c r="T126" s="133" t="s">
        <v>254</v>
      </c>
      <c r="V126" s="31"/>
      <c r="W126" s="31" t="s">
        <v>2905</v>
      </c>
    </row>
    <row r="127" spans="1:23" ht="25.5">
      <c r="A127" s="31" t="str">
        <f t="shared" si="20"/>
        <v>Note</v>
      </c>
      <c r="B127" s="7" t="s">
        <v>1904</v>
      </c>
      <c r="D127" s="31" t="s">
        <v>1303</v>
      </c>
      <c r="G127" s="31" t="s">
        <v>349</v>
      </c>
      <c r="H127" s="31" t="str">
        <f t="shared" si="18"/>
        <v>Note</v>
      </c>
      <c r="I127" s="31" t="s">
        <v>262</v>
      </c>
      <c r="K127" s="31" t="str">
        <f t="shared" si="19"/>
        <v>Text. Type</v>
      </c>
      <c r="O127" s="132" t="s">
        <v>2788</v>
      </c>
      <c r="P127" s="31" t="s">
        <v>258</v>
      </c>
      <c r="Q127" s="7" t="s">
        <v>2568</v>
      </c>
      <c r="T127" s="133" t="s">
        <v>254</v>
      </c>
      <c r="V127" s="31"/>
      <c r="W127" s="31" t="s">
        <v>2905</v>
      </c>
    </row>
    <row r="128" spans="1:23" ht="25.5">
      <c r="A128" s="31" t="str">
        <f t="shared" si="20"/>
        <v>Description</v>
      </c>
      <c r="B128" s="7" t="s">
        <v>1905</v>
      </c>
      <c r="D128" s="31" t="s">
        <v>1303</v>
      </c>
      <c r="G128" s="31" t="s">
        <v>338</v>
      </c>
      <c r="H128" s="31" t="str">
        <f t="shared" si="18"/>
        <v>Description</v>
      </c>
      <c r="I128" s="31" t="s">
        <v>262</v>
      </c>
      <c r="K128" s="31" t="str">
        <f t="shared" si="19"/>
        <v>Text. Type</v>
      </c>
      <c r="O128" s="132" t="s">
        <v>2788</v>
      </c>
      <c r="P128" s="31" t="s">
        <v>258</v>
      </c>
      <c r="Q128" s="7" t="s">
        <v>2569</v>
      </c>
      <c r="R128" s="7" t="s">
        <v>301</v>
      </c>
      <c r="T128" s="133" t="s">
        <v>254</v>
      </c>
      <c r="V128" s="31"/>
      <c r="W128" s="31" t="s">
        <v>2905</v>
      </c>
    </row>
    <row r="129" spans="1:23" ht="12.75">
      <c r="A129" s="31" t="str">
        <f t="shared" si="20"/>
        <v>VersionID</v>
      </c>
      <c r="B129" s="7" t="s">
        <v>302</v>
      </c>
      <c r="D129" s="31" t="s">
        <v>1303</v>
      </c>
      <c r="G129" s="31" t="s">
        <v>1309</v>
      </c>
      <c r="H129" s="31" t="str">
        <f t="shared" si="18"/>
        <v>Version</v>
      </c>
      <c r="I129" s="31" t="s">
        <v>255</v>
      </c>
      <c r="K129" s="31" t="str">
        <f t="shared" si="19"/>
        <v>Identifier. Type</v>
      </c>
      <c r="O129" s="132" t="s">
        <v>257</v>
      </c>
      <c r="P129" s="31" t="s">
        <v>258</v>
      </c>
      <c r="Q129" s="7" t="s">
        <v>2570</v>
      </c>
      <c r="R129" s="7" t="s">
        <v>303</v>
      </c>
      <c r="T129" s="133" t="s">
        <v>254</v>
      </c>
      <c r="V129" s="31"/>
      <c r="W129" s="31" t="s">
        <v>2905</v>
      </c>
    </row>
    <row r="130" spans="1:23" ht="25.5">
      <c r="A130" s="31" t="str">
        <f t="shared" si="20"/>
        <v>PreviousVersionID</v>
      </c>
      <c r="B130" s="7" t="s">
        <v>1328</v>
      </c>
      <c r="D130" s="31" t="s">
        <v>1303</v>
      </c>
      <c r="E130" s="31" t="s">
        <v>1329</v>
      </c>
      <c r="G130" s="31" t="s">
        <v>1309</v>
      </c>
      <c r="H130" s="31" t="str">
        <f t="shared" si="18"/>
        <v>Version</v>
      </c>
      <c r="I130" s="31" t="s">
        <v>255</v>
      </c>
      <c r="K130" s="31" t="str">
        <f t="shared" si="19"/>
        <v>Identifier. Type</v>
      </c>
      <c r="O130" s="132" t="s">
        <v>257</v>
      </c>
      <c r="P130" s="31" t="s">
        <v>258</v>
      </c>
      <c r="Q130" s="7" t="s">
        <v>2647</v>
      </c>
      <c r="R130" s="7" t="s">
        <v>1330</v>
      </c>
      <c r="T130" s="133" t="s">
        <v>254</v>
      </c>
      <c r="V130" s="31"/>
      <c r="W130" s="31" t="s">
        <v>2905</v>
      </c>
    </row>
    <row r="131" spans="1:32" s="134" customFormat="1" ht="12.75">
      <c r="A131" s="1" t="s">
        <v>1398</v>
      </c>
      <c r="B131" s="47" t="s">
        <v>172</v>
      </c>
      <c r="C131" s="3"/>
      <c r="D131" s="51" t="s">
        <v>173</v>
      </c>
      <c r="E131" s="3"/>
      <c r="F131" s="3"/>
      <c r="G131" s="3"/>
      <c r="H131" s="3"/>
      <c r="I131" s="3"/>
      <c r="J131" s="3"/>
      <c r="K131" s="3"/>
      <c r="L131" s="3"/>
      <c r="M131" s="3"/>
      <c r="N131" s="3"/>
      <c r="O131" s="28"/>
      <c r="P131" s="3" t="s">
        <v>253</v>
      </c>
      <c r="Q131" s="3" t="s">
        <v>2176</v>
      </c>
      <c r="R131" s="34"/>
      <c r="S131" s="29"/>
      <c r="T131" s="30" t="s">
        <v>254</v>
      </c>
      <c r="U131" s="3"/>
      <c r="V131" s="3"/>
      <c r="W131" s="3" t="s">
        <v>2905</v>
      </c>
      <c r="X131" s="3"/>
      <c r="Y131" s="3"/>
      <c r="Z131" s="3"/>
      <c r="AA131" s="3"/>
      <c r="AB131" s="3"/>
      <c r="AC131" s="3"/>
      <c r="AD131" s="3"/>
      <c r="AE131" s="3"/>
      <c r="AF131" s="3"/>
    </row>
    <row r="132" spans="1:32" s="134" customFormat="1" ht="12.75">
      <c r="A132" s="31" t="str">
        <f>SUBSTITUTE(SUBSTITUTE(CONCATENATE(IF(E132="Universally Unique","UU",E132),IF(G132&lt;&gt;I132,H132,F132),CONCATENATE(IF(I132="Identifier","ID",IF(I132="Text","",I132))))," ",""),"'","")</f>
        <v>ID</v>
      </c>
      <c r="B132" s="50" t="s">
        <v>2200</v>
      </c>
      <c r="C132" s="31"/>
      <c r="D132" s="83" t="s">
        <v>173</v>
      </c>
      <c r="E132" s="31"/>
      <c r="F132" s="31"/>
      <c r="G132" s="31" t="s">
        <v>255</v>
      </c>
      <c r="H132" s="31" t="str">
        <f>IF(F132&lt;&gt;"",CONCATENATE(F132," ",G132),G132)</f>
        <v>Identifier</v>
      </c>
      <c r="I132" s="31" t="s">
        <v>255</v>
      </c>
      <c r="J132" s="31"/>
      <c r="K132" s="31" t="str">
        <f>IF(J132&lt;&gt;"",CONCATENATE(J132,"_ ",I132,". Type"),CONCATENATE(I132,". Type"))</f>
        <v>Identifier. Type</v>
      </c>
      <c r="L132" s="31"/>
      <c r="M132" s="31"/>
      <c r="N132" s="31"/>
      <c r="O132" s="132" t="s">
        <v>1957</v>
      </c>
      <c r="P132" s="31" t="s">
        <v>258</v>
      </c>
      <c r="Q132" s="7" t="s">
        <v>2268</v>
      </c>
      <c r="R132" s="7" t="s">
        <v>1722</v>
      </c>
      <c r="S132" s="31"/>
      <c r="T132" s="133" t="s">
        <v>254</v>
      </c>
      <c r="U132" s="31"/>
      <c r="V132" s="31"/>
      <c r="W132" s="31" t="s">
        <v>2905</v>
      </c>
      <c r="X132" s="31"/>
      <c r="Y132" s="31"/>
      <c r="Z132" s="31"/>
      <c r="AA132" s="31"/>
      <c r="AB132" s="31"/>
      <c r="AC132" s="31"/>
      <c r="AD132" s="31"/>
      <c r="AE132" s="31"/>
      <c r="AF132" s="31"/>
    </row>
    <row r="133" spans="1:32" s="134" customFormat="1" ht="38.25">
      <c r="A133" s="31" t="str">
        <f>SUBSTITUTE(SUBSTITUTE(CONCATENATE(IF(E133="Universally Unique","UU",E133),IF(G133&lt;&gt;I133,H133,F133),CONCATENATE(IF(I133="Identifier","ID",IF(I133="Text","",I133))))," ",""),"'","")</f>
        <v>ContractSubdivision</v>
      </c>
      <c r="B133" s="50" t="s">
        <v>174</v>
      </c>
      <c r="C133" s="31"/>
      <c r="D133" s="83" t="s">
        <v>173</v>
      </c>
      <c r="E133" s="31"/>
      <c r="F133" s="31" t="s">
        <v>85</v>
      </c>
      <c r="G133" s="31" t="s">
        <v>2852</v>
      </c>
      <c r="H133" s="31" t="str">
        <f>IF(F133&lt;&gt;"",CONCATENATE(F133," ",G133),G133)</f>
        <v>Contract Subdivision</v>
      </c>
      <c r="I133" s="31" t="s">
        <v>262</v>
      </c>
      <c r="J133" s="31"/>
      <c r="K133" s="31" t="str">
        <f>IF(J133&lt;&gt;"",CONCATENATE(J133,"_ ",I133,". Type"),CONCATENATE(I133,". Type"))</f>
        <v>Text. Type</v>
      </c>
      <c r="L133" s="31"/>
      <c r="M133" s="31"/>
      <c r="N133" s="31"/>
      <c r="O133" s="132" t="s">
        <v>257</v>
      </c>
      <c r="P133" s="31" t="s">
        <v>258</v>
      </c>
      <c r="Q133" s="7" t="s">
        <v>2529</v>
      </c>
      <c r="R133" s="7" t="s">
        <v>1639</v>
      </c>
      <c r="S133" s="31"/>
      <c r="T133" s="133" t="s">
        <v>254</v>
      </c>
      <c r="U133" s="31"/>
      <c r="V133" s="31"/>
      <c r="W133" s="31" t="s">
        <v>2905</v>
      </c>
      <c r="X133" s="31"/>
      <c r="Y133" s="31"/>
      <c r="Z133" s="31"/>
      <c r="AA133" s="31"/>
      <c r="AB133" s="31"/>
      <c r="AC133" s="31"/>
      <c r="AD133" s="31"/>
      <c r="AE133" s="31"/>
      <c r="AF133" s="31"/>
    </row>
    <row r="134" spans="1:32" s="134" customFormat="1" ht="25.5">
      <c r="A134" s="31" t="str">
        <f>SUBSTITUTE(SUBSTITUTE(CONCATENATE(IF(E134="Universally Unique","UU",E134),IF(G134&lt;&gt;I134,H134,F134),CONCATENATE(IF(I134="Identifier","ID",IF(I134="Text","",I134))))," ",""),"'","")</f>
        <v>Note</v>
      </c>
      <c r="B134" s="50" t="s">
        <v>175</v>
      </c>
      <c r="C134" s="31"/>
      <c r="D134" s="83" t="s">
        <v>173</v>
      </c>
      <c r="E134" s="31"/>
      <c r="F134" s="31"/>
      <c r="G134" s="31" t="s">
        <v>349</v>
      </c>
      <c r="H134" s="31" t="str">
        <f>IF(F134&lt;&gt;"",CONCATENATE(F134," ",G134),G134)</f>
        <v>Note</v>
      </c>
      <c r="I134" s="31" t="s">
        <v>262</v>
      </c>
      <c r="J134" s="31"/>
      <c r="K134" s="31" t="str">
        <f>IF(J134&lt;&gt;"",CONCATENATE(J134,"_ ",I134,". Type"),CONCATENATE(I134,". Type"))</f>
        <v>Text. Type</v>
      </c>
      <c r="L134" s="31"/>
      <c r="M134" s="31"/>
      <c r="N134" s="31"/>
      <c r="O134" s="132" t="s">
        <v>2788</v>
      </c>
      <c r="P134" s="31" t="s">
        <v>258</v>
      </c>
      <c r="Q134" s="7" t="s">
        <v>2689</v>
      </c>
      <c r="R134" s="7"/>
      <c r="S134" s="31"/>
      <c r="T134" s="133" t="s">
        <v>254</v>
      </c>
      <c r="U134" s="31"/>
      <c r="V134" s="31"/>
      <c r="W134" s="31" t="s">
        <v>2905</v>
      </c>
      <c r="X134" s="31"/>
      <c r="Y134" s="31"/>
      <c r="Z134" s="31"/>
      <c r="AA134" s="31"/>
      <c r="AB134" s="31"/>
      <c r="AC134" s="31"/>
      <c r="AD134" s="31"/>
      <c r="AE134" s="31"/>
      <c r="AF134" s="31"/>
    </row>
    <row r="135" spans="1:32" ht="25.5">
      <c r="A135" s="72" t="str">
        <f>SUBSTITUTE(SUBSTITUTE(CONCATENATE(IF(E135="Universally Unique","UU",E135),F135,IF(H135&lt;&gt;I135,H135,""),CONCATENATE(IF(I135="Identifier","ID",IF(I135="Text","",I135))))," ",""),"'","")</f>
        <v>LineValidityPeriod</v>
      </c>
      <c r="B135" s="52" t="s">
        <v>19</v>
      </c>
      <c r="C135" s="25"/>
      <c r="D135" s="56" t="s">
        <v>173</v>
      </c>
      <c r="E135" s="56" t="s">
        <v>2547</v>
      </c>
      <c r="F135" s="25"/>
      <c r="G135" s="25"/>
      <c r="H135" s="15" t="str">
        <f>M135</f>
        <v>Period</v>
      </c>
      <c r="I135" s="15" t="str">
        <f>M135</f>
        <v>Period</v>
      </c>
      <c r="J135" s="15"/>
      <c r="K135" s="25"/>
      <c r="L135" s="25"/>
      <c r="M135" s="12" t="s">
        <v>1950</v>
      </c>
      <c r="N135" s="25"/>
      <c r="O135" s="55" t="s">
        <v>257</v>
      </c>
      <c r="P135" s="25" t="s">
        <v>2789</v>
      </c>
      <c r="Q135" s="83" t="s">
        <v>1345</v>
      </c>
      <c r="R135" s="26"/>
      <c r="S135" s="27"/>
      <c r="T135" s="106" t="s">
        <v>254</v>
      </c>
      <c r="U135" s="25"/>
      <c r="V135" s="25"/>
      <c r="W135" s="25" t="s">
        <v>2905</v>
      </c>
      <c r="X135" s="25"/>
      <c r="Y135" s="25"/>
      <c r="Z135" s="25"/>
      <c r="AA135" s="25"/>
      <c r="AB135" s="25"/>
      <c r="AC135" s="25"/>
      <c r="AD135" s="25"/>
      <c r="AE135" s="25"/>
      <c r="AF135" s="25"/>
    </row>
    <row r="136" spans="1:32" ht="25.5">
      <c r="A136" s="72" t="str">
        <f>SUBSTITUTE(SUBSTITUTE(CONCATENATE(IF(E136="Universally Unique","UU",E136),F136,IF(H136&lt;&gt;I136,H136,""),CONCATENATE(IF(I136="Identifier","ID",IF(I136="Text","",I136))))," ",""),"'","")</f>
        <v>RequiredItemLocationQuantity</v>
      </c>
      <c r="B136" s="52" t="s">
        <v>20</v>
      </c>
      <c r="C136" s="25"/>
      <c r="D136" s="84" t="s">
        <v>173</v>
      </c>
      <c r="E136" s="25" t="s">
        <v>153</v>
      </c>
      <c r="F136" s="25"/>
      <c r="G136" s="25"/>
      <c r="H136" s="15" t="str">
        <f>M136</f>
        <v>Item Location Quantity</v>
      </c>
      <c r="I136" s="15" t="str">
        <f>M136</f>
        <v>Item Location Quantity</v>
      </c>
      <c r="J136" s="15"/>
      <c r="K136" s="25"/>
      <c r="L136" s="25"/>
      <c r="M136" s="12" t="s">
        <v>2006</v>
      </c>
      <c r="N136" s="25"/>
      <c r="O136" s="16" t="s">
        <v>2788</v>
      </c>
      <c r="P136" s="25" t="s">
        <v>2789</v>
      </c>
      <c r="Q136" s="12" t="s">
        <v>2553</v>
      </c>
      <c r="R136" s="26"/>
      <c r="S136" s="27"/>
      <c r="T136" s="106" t="s">
        <v>254</v>
      </c>
      <c r="U136" s="25"/>
      <c r="V136" s="25"/>
      <c r="W136" s="25" t="s">
        <v>2905</v>
      </c>
      <c r="X136" s="25"/>
      <c r="Y136" s="25"/>
      <c r="Z136" s="25"/>
      <c r="AA136" s="25"/>
      <c r="AB136" s="25"/>
      <c r="AC136" s="25"/>
      <c r="AD136" s="25"/>
      <c r="AE136" s="25"/>
      <c r="AF136" s="25"/>
    </row>
    <row r="137" spans="1:32" ht="12.75">
      <c r="A137" s="72" t="str">
        <f>SUBSTITUTE(SUBSTITUTE(CONCATENATE(IF(E137="Universally Unique","UU",E137),F137,IF(H137&lt;&gt;I137,H137,""),CONCATENATE(IF(I137="Identifier","ID",IF(I137="Text","",I137))))," ",""),"'","")</f>
        <v>Item</v>
      </c>
      <c r="B137" s="52" t="s">
        <v>176</v>
      </c>
      <c r="C137" s="25"/>
      <c r="D137" s="84" t="s">
        <v>173</v>
      </c>
      <c r="E137" s="25"/>
      <c r="F137" s="25"/>
      <c r="G137" s="25"/>
      <c r="H137" s="15" t="str">
        <f>M137</f>
        <v>Item</v>
      </c>
      <c r="I137" s="15" t="str">
        <f>M137</f>
        <v>Item</v>
      </c>
      <c r="J137" s="15"/>
      <c r="K137" s="25"/>
      <c r="L137" s="25"/>
      <c r="M137" s="12" t="s">
        <v>1915</v>
      </c>
      <c r="N137" s="25"/>
      <c r="O137" s="16">
        <v>1</v>
      </c>
      <c r="P137" s="25" t="s">
        <v>2789</v>
      </c>
      <c r="Q137" s="12" t="s">
        <v>2556</v>
      </c>
      <c r="R137" s="26"/>
      <c r="S137" s="27"/>
      <c r="T137" s="106" t="s">
        <v>254</v>
      </c>
      <c r="U137" s="25"/>
      <c r="V137" s="25"/>
      <c r="W137" s="25" t="s">
        <v>2905</v>
      </c>
      <c r="X137" s="25"/>
      <c r="Y137" s="25"/>
      <c r="Z137" s="25"/>
      <c r="AA137" s="25"/>
      <c r="AB137" s="25"/>
      <c r="AC137" s="25"/>
      <c r="AD137" s="25"/>
      <c r="AE137" s="25"/>
      <c r="AF137" s="25"/>
    </row>
    <row r="138" spans="1:32" s="134" customFormat="1" ht="25.5">
      <c r="A138" s="1" t="s">
        <v>1399</v>
      </c>
      <c r="B138" s="1" t="s">
        <v>492</v>
      </c>
      <c r="C138" s="3"/>
      <c r="D138" s="3" t="s">
        <v>493</v>
      </c>
      <c r="E138" s="3"/>
      <c r="F138" s="3"/>
      <c r="G138" s="3"/>
      <c r="H138" s="3"/>
      <c r="I138" s="3"/>
      <c r="J138" s="3"/>
      <c r="K138" s="3"/>
      <c r="L138" s="3"/>
      <c r="M138" s="3"/>
      <c r="N138" s="3"/>
      <c r="O138" s="28"/>
      <c r="P138" s="3" t="s">
        <v>253</v>
      </c>
      <c r="Q138" s="34" t="s">
        <v>2648</v>
      </c>
      <c r="R138" s="34"/>
      <c r="S138" s="29"/>
      <c r="T138" s="30" t="s">
        <v>254</v>
      </c>
      <c r="U138" s="3"/>
      <c r="V138" s="3"/>
      <c r="W138" s="3" t="s">
        <v>1416</v>
      </c>
      <c r="X138" s="3"/>
      <c r="Y138" s="3"/>
      <c r="Z138" s="3"/>
      <c r="AA138" s="3"/>
      <c r="AB138" s="3"/>
      <c r="AC138" s="3"/>
      <c r="AD138" s="3"/>
      <c r="AE138" s="3"/>
      <c r="AF138" s="3"/>
    </row>
    <row r="139" spans="1:23" ht="25.5">
      <c r="A139" s="31" t="str">
        <f aca="true" t="shared" si="21" ref="A139:A144">SUBSTITUTE(SUBSTITUTE(CONCATENATE(IF(E139="Universally Unique","UU",E139),IF(G139&lt;&gt;I139,H139,F139),CONCATENATE(IF(I139="Identifier","ID",IF(I139="Text","",I139))))," ",""),"'","")</f>
        <v>ReferenceID</v>
      </c>
      <c r="B139" s="31" t="s">
        <v>494</v>
      </c>
      <c r="D139" s="31" t="s">
        <v>493</v>
      </c>
      <c r="G139" s="31" t="s">
        <v>1550</v>
      </c>
      <c r="H139" s="31" t="str">
        <f aca="true" t="shared" si="22" ref="H139:H144">IF(F139&lt;&gt;"",CONCATENATE(F139," ",G139),G139)</f>
        <v>Reference</v>
      </c>
      <c r="I139" s="31" t="s">
        <v>255</v>
      </c>
      <c r="K139" s="31" t="str">
        <f aca="true" t="shared" si="23" ref="K139:K144">IF(J139&lt;&gt;"",CONCATENATE(J139,"_ ",I139,". Type"),CONCATENATE(I139,". Type"))</f>
        <v>Identifier. Type</v>
      </c>
      <c r="O139" s="132">
        <v>1</v>
      </c>
      <c r="P139" s="31" t="s">
        <v>258</v>
      </c>
      <c r="Q139" s="7" t="s">
        <v>2713</v>
      </c>
      <c r="T139" s="133" t="s">
        <v>254</v>
      </c>
      <c r="V139" s="31"/>
      <c r="W139" s="31" t="s">
        <v>1416</v>
      </c>
    </row>
    <row r="140" spans="1:23" ht="12.75">
      <c r="A140" s="31" t="str">
        <f t="shared" si="21"/>
        <v>CertificateType</v>
      </c>
      <c r="B140" s="90" t="s">
        <v>573</v>
      </c>
      <c r="D140" s="31" t="s">
        <v>493</v>
      </c>
      <c r="F140" s="31" t="s">
        <v>495</v>
      </c>
      <c r="G140" s="31" t="s">
        <v>241</v>
      </c>
      <c r="H140" s="31" t="str">
        <f t="shared" si="22"/>
        <v>Certificate Type</v>
      </c>
      <c r="I140" s="31" t="s">
        <v>262</v>
      </c>
      <c r="K140" s="31" t="str">
        <f t="shared" si="23"/>
        <v>Text. Type</v>
      </c>
      <c r="O140" s="132">
        <v>1</v>
      </c>
      <c r="P140" s="31" t="s">
        <v>258</v>
      </c>
      <c r="Q140" s="7" t="s">
        <v>401</v>
      </c>
      <c r="T140" s="133" t="s">
        <v>254</v>
      </c>
      <c r="V140" s="31"/>
      <c r="W140" s="31" t="s">
        <v>1416</v>
      </c>
    </row>
    <row r="141" spans="1:23" s="134" customFormat="1" ht="12.75">
      <c r="A141" s="31" t="str">
        <f t="shared" si="21"/>
        <v>ApplicationStatusCode</v>
      </c>
      <c r="B141" s="152" t="s">
        <v>22</v>
      </c>
      <c r="D141" s="134" t="s">
        <v>493</v>
      </c>
      <c r="F141" s="152" t="s">
        <v>21</v>
      </c>
      <c r="G141" s="152" t="s">
        <v>2886</v>
      </c>
      <c r="H141" s="31" t="str">
        <f t="shared" si="22"/>
        <v>Application Status Code</v>
      </c>
      <c r="I141" s="134" t="s">
        <v>2886</v>
      </c>
      <c r="K141" s="134" t="str">
        <f t="shared" si="23"/>
        <v>Code. Type</v>
      </c>
      <c r="O141" s="153" t="s">
        <v>257</v>
      </c>
      <c r="P141" s="134" t="s">
        <v>258</v>
      </c>
      <c r="Q141" s="21" t="s">
        <v>2714</v>
      </c>
      <c r="R141" s="21"/>
      <c r="T141" s="154" t="s">
        <v>254</v>
      </c>
      <c r="W141" s="134" t="s">
        <v>1416</v>
      </c>
    </row>
    <row r="142" spans="1:23" ht="38.25">
      <c r="A142" s="31" t="str">
        <f t="shared" si="21"/>
        <v>OriginalJobID</v>
      </c>
      <c r="B142" s="90" t="s">
        <v>574</v>
      </c>
      <c r="D142" s="31" t="s">
        <v>493</v>
      </c>
      <c r="E142" s="31" t="s">
        <v>2345</v>
      </c>
      <c r="F142" s="31" t="s">
        <v>482</v>
      </c>
      <c r="G142" s="31" t="s">
        <v>255</v>
      </c>
      <c r="H142" s="31" t="str">
        <f t="shared" si="22"/>
        <v>Job Identifier</v>
      </c>
      <c r="I142" s="31" t="s">
        <v>255</v>
      </c>
      <c r="K142" s="31" t="str">
        <f t="shared" si="23"/>
        <v>Identifier. Type</v>
      </c>
      <c r="O142" s="132" t="s">
        <v>1957</v>
      </c>
      <c r="P142" s="31" t="s">
        <v>258</v>
      </c>
      <c r="Q142" s="64" t="s">
        <v>402</v>
      </c>
      <c r="T142" s="133" t="s">
        <v>254</v>
      </c>
      <c r="V142" s="31"/>
      <c r="W142" s="31" t="s">
        <v>1416</v>
      </c>
    </row>
    <row r="143" spans="1:23" ht="38.25">
      <c r="A143" s="31" t="str">
        <f t="shared" si="21"/>
        <v>PreviousJobID</v>
      </c>
      <c r="B143" s="90" t="s">
        <v>575</v>
      </c>
      <c r="D143" s="31" t="s">
        <v>493</v>
      </c>
      <c r="E143" s="31" t="s">
        <v>1329</v>
      </c>
      <c r="F143" s="31" t="s">
        <v>482</v>
      </c>
      <c r="G143" s="31" t="s">
        <v>255</v>
      </c>
      <c r="H143" s="31" t="str">
        <f t="shared" si="22"/>
        <v>Job Identifier</v>
      </c>
      <c r="I143" s="31" t="s">
        <v>255</v>
      </c>
      <c r="K143" s="31" t="str">
        <f t="shared" si="23"/>
        <v>Identifier. Type</v>
      </c>
      <c r="O143" s="132" t="s">
        <v>257</v>
      </c>
      <c r="P143" s="31" t="s">
        <v>258</v>
      </c>
      <c r="Q143" s="64" t="s">
        <v>1389</v>
      </c>
      <c r="T143" s="133" t="s">
        <v>254</v>
      </c>
      <c r="V143" s="31"/>
      <c r="W143" s="31" t="s">
        <v>1416</v>
      </c>
    </row>
    <row r="144" spans="1:23" ht="12.75">
      <c r="A144" s="31" t="str">
        <f t="shared" si="21"/>
        <v>Remarks</v>
      </c>
      <c r="B144" s="90" t="s">
        <v>2188</v>
      </c>
      <c r="D144" s="31" t="s">
        <v>493</v>
      </c>
      <c r="G144" s="31" t="s">
        <v>1997</v>
      </c>
      <c r="H144" s="31" t="str">
        <f t="shared" si="22"/>
        <v>Remarks</v>
      </c>
      <c r="I144" s="31" t="s">
        <v>262</v>
      </c>
      <c r="K144" s="31" t="str">
        <f t="shared" si="23"/>
        <v>Text. Type</v>
      </c>
      <c r="O144" s="132" t="s">
        <v>257</v>
      </c>
      <c r="P144" s="31" t="s">
        <v>258</v>
      </c>
      <c r="Q144" s="64" t="s">
        <v>1390</v>
      </c>
      <c r="T144" s="133" t="s">
        <v>254</v>
      </c>
      <c r="V144" s="31"/>
      <c r="W144" s="31" t="s">
        <v>1416</v>
      </c>
    </row>
    <row r="145" spans="1:32" ht="38.25">
      <c r="A145" s="72" t="str">
        <f aca="true" t="shared" si="24" ref="A145:A152">SUBSTITUTE(SUBSTITUTE(CONCATENATE(IF(E145="Universally Unique","UU",E145),F145,IF(H145&lt;&gt;I145,H145,""),CONCATENATE(IF(I145="Identifier","ID",IF(I145="Text","",I145))))," ",""),"'","")</f>
        <v>Shipment</v>
      </c>
      <c r="B145" s="15" t="s">
        <v>1000</v>
      </c>
      <c r="C145" s="25"/>
      <c r="D145" s="25" t="s">
        <v>493</v>
      </c>
      <c r="E145" s="25"/>
      <c r="F145" s="25"/>
      <c r="G145" s="25"/>
      <c r="H145" s="15" t="str">
        <f aca="true" t="shared" si="25" ref="H145:H152">M145</f>
        <v>Shipment</v>
      </c>
      <c r="I145" s="15" t="str">
        <f aca="true" t="shared" si="26" ref="I145:I152">M145</f>
        <v>Shipment</v>
      </c>
      <c r="J145" s="15"/>
      <c r="K145" s="25"/>
      <c r="L145" s="25"/>
      <c r="M145" s="12" t="s">
        <v>1177</v>
      </c>
      <c r="N145" s="25"/>
      <c r="O145" s="17" t="s">
        <v>1957</v>
      </c>
      <c r="P145" s="25" t="s">
        <v>2789</v>
      </c>
      <c r="Q145" s="15" t="s">
        <v>292</v>
      </c>
      <c r="R145" s="26"/>
      <c r="S145" s="27"/>
      <c r="T145" s="18" t="s">
        <v>254</v>
      </c>
      <c r="U145" s="25"/>
      <c r="V145" s="25"/>
      <c r="W145" s="25" t="s">
        <v>1416</v>
      </c>
      <c r="X145" s="25"/>
      <c r="Y145" s="25"/>
      <c r="Z145" s="25"/>
      <c r="AA145" s="25"/>
      <c r="AB145" s="25"/>
      <c r="AC145" s="25"/>
      <c r="AD145" s="25"/>
      <c r="AE145" s="25"/>
      <c r="AF145" s="25"/>
    </row>
    <row r="146" spans="1:32" ht="25.5">
      <c r="A146" s="72" t="str">
        <f t="shared" si="24"/>
        <v>EndorserParty</v>
      </c>
      <c r="B146" s="52" t="s">
        <v>2291</v>
      </c>
      <c r="C146" s="25"/>
      <c r="D146" s="25" t="s">
        <v>493</v>
      </c>
      <c r="E146" s="25"/>
      <c r="F146" s="25"/>
      <c r="G146" s="25"/>
      <c r="H146" s="15" t="str">
        <f t="shared" si="25"/>
        <v>Endorser Party</v>
      </c>
      <c r="I146" s="15" t="str">
        <f t="shared" si="26"/>
        <v>Endorser Party</v>
      </c>
      <c r="J146" s="15"/>
      <c r="K146" s="25"/>
      <c r="L146" s="25"/>
      <c r="M146" s="12" t="s">
        <v>2860</v>
      </c>
      <c r="N146" s="25"/>
      <c r="O146" s="17" t="s">
        <v>580</v>
      </c>
      <c r="P146" s="25" t="s">
        <v>2789</v>
      </c>
      <c r="Q146" s="26" t="s">
        <v>1391</v>
      </c>
      <c r="R146" s="26"/>
      <c r="S146" s="27"/>
      <c r="T146" s="18" t="s">
        <v>254</v>
      </c>
      <c r="U146" s="25"/>
      <c r="V146" s="25"/>
      <c r="W146" s="25" t="s">
        <v>1416</v>
      </c>
      <c r="X146" s="25"/>
      <c r="Y146" s="25"/>
      <c r="Z146" s="25"/>
      <c r="AA146" s="25"/>
      <c r="AB146" s="25"/>
      <c r="AC146" s="25"/>
      <c r="AD146" s="25"/>
      <c r="AE146" s="25"/>
      <c r="AF146" s="25"/>
    </row>
    <row r="147" spans="1:32" ht="25.5">
      <c r="A147" s="72" t="str">
        <f t="shared" si="24"/>
        <v>PreparationParty</v>
      </c>
      <c r="B147" s="52" t="s">
        <v>23</v>
      </c>
      <c r="C147" s="25"/>
      <c r="D147" s="25" t="s">
        <v>493</v>
      </c>
      <c r="E147" s="25" t="s">
        <v>1001</v>
      </c>
      <c r="F147" s="25"/>
      <c r="G147" s="25"/>
      <c r="H147" s="15" t="str">
        <f t="shared" si="25"/>
        <v>Party</v>
      </c>
      <c r="I147" s="15" t="str">
        <f t="shared" si="26"/>
        <v>Party</v>
      </c>
      <c r="J147" s="15"/>
      <c r="K147" s="25"/>
      <c r="L147" s="25"/>
      <c r="M147" s="12" t="s">
        <v>1853</v>
      </c>
      <c r="N147" s="25"/>
      <c r="O147" s="17" t="s">
        <v>1957</v>
      </c>
      <c r="P147" s="25" t="s">
        <v>2789</v>
      </c>
      <c r="Q147" s="37" t="s">
        <v>1392</v>
      </c>
      <c r="R147" s="26"/>
      <c r="S147" s="27"/>
      <c r="T147" s="18" t="s">
        <v>254</v>
      </c>
      <c r="U147" s="25"/>
      <c r="V147" s="25"/>
      <c r="W147" s="25" t="s">
        <v>1416</v>
      </c>
      <c r="X147" s="25"/>
      <c r="Y147" s="25"/>
      <c r="Z147" s="25"/>
      <c r="AA147" s="25"/>
      <c r="AB147" s="25"/>
      <c r="AC147" s="25"/>
      <c r="AD147" s="25"/>
      <c r="AE147" s="25"/>
      <c r="AF147" s="25"/>
    </row>
    <row r="148" spans="1:32" ht="25.5">
      <c r="A148" s="72" t="str">
        <f t="shared" si="24"/>
        <v>IssuerParty</v>
      </c>
      <c r="B148" s="52" t="s">
        <v>1115</v>
      </c>
      <c r="C148" s="25"/>
      <c r="D148" s="25" t="s">
        <v>493</v>
      </c>
      <c r="E148" s="25" t="s">
        <v>66</v>
      </c>
      <c r="F148" s="25"/>
      <c r="G148" s="25"/>
      <c r="H148" s="15" t="str">
        <f t="shared" si="25"/>
        <v>Party</v>
      </c>
      <c r="I148" s="15" t="str">
        <f t="shared" si="26"/>
        <v>Party</v>
      </c>
      <c r="J148" s="15"/>
      <c r="K148" s="25"/>
      <c r="L148" s="25"/>
      <c r="M148" s="12" t="s">
        <v>1853</v>
      </c>
      <c r="N148" s="25"/>
      <c r="O148" s="17" t="s">
        <v>1957</v>
      </c>
      <c r="P148" s="25" t="s">
        <v>2789</v>
      </c>
      <c r="Q148" s="37" t="s">
        <v>1393</v>
      </c>
      <c r="R148" s="26"/>
      <c r="S148" s="27"/>
      <c r="T148" s="18" t="s">
        <v>254</v>
      </c>
      <c r="U148" s="25"/>
      <c r="V148" s="25"/>
      <c r="W148" s="25" t="s">
        <v>1416</v>
      </c>
      <c r="X148" s="25"/>
      <c r="Y148" s="25"/>
      <c r="Z148" s="25"/>
      <c r="AA148" s="25"/>
      <c r="AB148" s="25"/>
      <c r="AC148" s="25"/>
      <c r="AD148" s="25"/>
      <c r="AE148" s="25"/>
      <c r="AF148" s="25"/>
    </row>
    <row r="149" spans="1:32" ht="25.5">
      <c r="A149" s="72" t="str">
        <f t="shared" si="24"/>
        <v>IssuingCountry</v>
      </c>
      <c r="B149" s="52" t="s">
        <v>1116</v>
      </c>
      <c r="C149" s="25"/>
      <c r="D149" s="25" t="s">
        <v>493</v>
      </c>
      <c r="E149" s="25" t="s">
        <v>1002</v>
      </c>
      <c r="F149" s="25"/>
      <c r="G149" s="25"/>
      <c r="H149" s="15" t="str">
        <f t="shared" si="25"/>
        <v>Country</v>
      </c>
      <c r="I149" s="15" t="str">
        <f t="shared" si="26"/>
        <v>Country</v>
      </c>
      <c r="J149" s="15"/>
      <c r="K149" s="25"/>
      <c r="L149" s="25"/>
      <c r="M149" s="12" t="s">
        <v>2880</v>
      </c>
      <c r="N149" s="25"/>
      <c r="O149" s="17" t="s">
        <v>1957</v>
      </c>
      <c r="P149" s="25" t="s">
        <v>2789</v>
      </c>
      <c r="Q149" s="37" t="s">
        <v>1003</v>
      </c>
      <c r="R149" s="26"/>
      <c r="S149" s="27"/>
      <c r="T149" s="18" t="s">
        <v>254</v>
      </c>
      <c r="U149" s="25"/>
      <c r="V149" s="25"/>
      <c r="W149" s="25" t="s">
        <v>1416</v>
      </c>
      <c r="X149" s="25"/>
      <c r="Y149" s="25"/>
      <c r="Z149" s="25"/>
      <c r="AA149" s="25"/>
      <c r="AB149" s="25"/>
      <c r="AC149" s="25"/>
      <c r="AD149" s="25"/>
      <c r="AE149" s="25"/>
      <c r="AF149" s="25"/>
    </row>
    <row r="150" spans="1:32" ht="25.5">
      <c r="A150" s="72" t="str">
        <f t="shared" si="24"/>
        <v>DocumentDistribution</v>
      </c>
      <c r="B150" s="15" t="s">
        <v>1004</v>
      </c>
      <c r="C150" s="25"/>
      <c r="D150" s="25" t="s">
        <v>493</v>
      </c>
      <c r="E150" s="25"/>
      <c r="F150" s="25"/>
      <c r="G150" s="25"/>
      <c r="H150" s="15" t="str">
        <f t="shared" si="25"/>
        <v>Document Distribution</v>
      </c>
      <c r="I150" s="15" t="str">
        <f t="shared" si="26"/>
        <v>Document Distribution</v>
      </c>
      <c r="J150" s="15"/>
      <c r="K150" s="25"/>
      <c r="L150" s="25"/>
      <c r="M150" s="12" t="s">
        <v>2231</v>
      </c>
      <c r="N150" s="25"/>
      <c r="O150" s="17" t="s">
        <v>2788</v>
      </c>
      <c r="P150" s="25" t="s">
        <v>2789</v>
      </c>
      <c r="Q150" s="26" t="s">
        <v>2670</v>
      </c>
      <c r="R150" s="26"/>
      <c r="S150" s="27"/>
      <c r="T150" s="18" t="s">
        <v>254</v>
      </c>
      <c r="U150" s="25"/>
      <c r="V150" s="25"/>
      <c r="W150" s="25" t="s">
        <v>1416</v>
      </c>
      <c r="X150" s="25"/>
      <c r="Y150" s="25"/>
      <c r="Z150" s="25"/>
      <c r="AA150" s="25"/>
      <c r="AB150" s="25"/>
      <c r="AC150" s="25"/>
      <c r="AD150" s="25"/>
      <c r="AE150" s="25"/>
      <c r="AF150" s="25"/>
    </row>
    <row r="151" spans="1:32" ht="25.5">
      <c r="A151" s="72" t="str">
        <f t="shared" si="24"/>
        <v>SupportingDocumentReference</v>
      </c>
      <c r="B151" s="52" t="s">
        <v>1117</v>
      </c>
      <c r="C151" s="25"/>
      <c r="D151" s="25" t="s">
        <v>493</v>
      </c>
      <c r="E151" s="25" t="s">
        <v>1005</v>
      </c>
      <c r="F151" s="25"/>
      <c r="G151" s="25"/>
      <c r="H151" s="15" t="str">
        <f t="shared" si="25"/>
        <v>Document Reference</v>
      </c>
      <c r="I151" s="15" t="str">
        <f t="shared" si="26"/>
        <v>Document Reference</v>
      </c>
      <c r="J151" s="15"/>
      <c r="K151" s="25"/>
      <c r="L151" s="25"/>
      <c r="M151" s="12" t="s">
        <v>1509</v>
      </c>
      <c r="N151" s="25"/>
      <c r="O151" s="17" t="s">
        <v>2788</v>
      </c>
      <c r="P151" s="25" t="s">
        <v>2789</v>
      </c>
      <c r="Q151" s="98" t="s">
        <v>811</v>
      </c>
      <c r="R151" s="26"/>
      <c r="S151" s="27"/>
      <c r="T151" s="18" t="s">
        <v>254</v>
      </c>
      <c r="U151" s="25"/>
      <c r="V151" s="25"/>
      <c r="W151" s="25" t="s">
        <v>1416</v>
      </c>
      <c r="X151" s="25"/>
      <c r="Y151" s="25"/>
      <c r="Z151" s="25"/>
      <c r="AA151" s="25"/>
      <c r="AB151" s="25"/>
      <c r="AC151" s="25"/>
      <c r="AD151" s="25"/>
      <c r="AE151" s="25"/>
      <c r="AF151" s="25"/>
    </row>
    <row r="152" spans="1:32" s="134" customFormat="1" ht="25.5">
      <c r="A152" s="72" t="str">
        <f t="shared" si="24"/>
        <v>Signature</v>
      </c>
      <c r="B152" s="15" t="s">
        <v>1006</v>
      </c>
      <c r="C152" s="25"/>
      <c r="D152" s="25" t="s">
        <v>493</v>
      </c>
      <c r="E152" s="25"/>
      <c r="F152" s="25"/>
      <c r="G152" s="25"/>
      <c r="H152" s="15" t="str">
        <f t="shared" si="25"/>
        <v>Signature</v>
      </c>
      <c r="I152" s="15" t="str">
        <f t="shared" si="26"/>
        <v>Signature</v>
      </c>
      <c r="J152" s="15"/>
      <c r="K152" s="25"/>
      <c r="L152" s="25"/>
      <c r="M152" s="12" t="s">
        <v>1492</v>
      </c>
      <c r="N152" s="25"/>
      <c r="O152" s="17" t="s">
        <v>2788</v>
      </c>
      <c r="P152" s="25" t="s">
        <v>2789</v>
      </c>
      <c r="Q152" s="26" t="s">
        <v>2671</v>
      </c>
      <c r="R152" s="26"/>
      <c r="S152" s="26"/>
      <c r="T152" s="106" t="s">
        <v>254</v>
      </c>
      <c r="U152" s="27"/>
      <c r="V152" s="16"/>
      <c r="W152" s="15" t="s">
        <v>1416</v>
      </c>
      <c r="X152" s="25"/>
      <c r="Y152" s="25"/>
      <c r="Z152" s="25"/>
      <c r="AA152" s="25"/>
      <c r="AB152" s="25"/>
      <c r="AC152" s="25"/>
      <c r="AD152" s="25"/>
      <c r="AE152" s="25"/>
      <c r="AF152" s="15"/>
    </row>
    <row r="153" spans="1:32" s="134" customFormat="1" ht="25.5">
      <c r="A153" s="1" t="s">
        <v>1337</v>
      </c>
      <c r="B153" s="1" t="s">
        <v>1952</v>
      </c>
      <c r="C153" s="3"/>
      <c r="D153" s="3" t="s">
        <v>1953</v>
      </c>
      <c r="E153" s="3"/>
      <c r="F153" s="3"/>
      <c r="G153" s="3"/>
      <c r="H153" s="3"/>
      <c r="I153" s="3"/>
      <c r="J153" s="3"/>
      <c r="K153" s="3"/>
      <c r="L153" s="3"/>
      <c r="M153" s="3"/>
      <c r="N153" s="3"/>
      <c r="O153" s="28"/>
      <c r="P153" s="3" t="s">
        <v>253</v>
      </c>
      <c r="Q153" s="3" t="s">
        <v>2672</v>
      </c>
      <c r="R153" s="3"/>
      <c r="S153" s="29"/>
      <c r="T153" s="30" t="s">
        <v>254</v>
      </c>
      <c r="U153" s="3"/>
      <c r="V153" s="3"/>
      <c r="W153" s="3"/>
      <c r="X153" s="3"/>
      <c r="Y153" s="3"/>
      <c r="Z153" s="3"/>
      <c r="AA153" s="3"/>
      <c r="AB153" s="3"/>
      <c r="AC153" s="3"/>
      <c r="AD153" s="3"/>
      <c r="AE153" s="3"/>
      <c r="AF153" s="3"/>
    </row>
    <row r="154" spans="1:22" ht="38.25">
      <c r="A154" s="31" t="str">
        <f>SUBSTITUTE(SUBSTITUTE(CONCATENATE(IF(E154="Universally Unique","UU",E154),IF(G154&lt;&gt;I154,H154,F154),CONCATENATE(IF(I154="Identifier","ID",IF(I154="Text","",I154))))," ",""),"'","")</f>
        <v>Name</v>
      </c>
      <c r="B154" s="50" t="s">
        <v>2201</v>
      </c>
      <c r="D154" s="31" t="s">
        <v>1953</v>
      </c>
      <c r="G154" s="31" t="s">
        <v>274</v>
      </c>
      <c r="H154" s="31" t="str">
        <f>IF(F154&lt;&gt;"",CONCATENATE(F154," ",G154),G154)</f>
        <v>Name</v>
      </c>
      <c r="I154" s="31" t="s">
        <v>274</v>
      </c>
      <c r="K154" s="31" t="str">
        <f>IF(J154&lt;&gt;"",CONCATENATE(J154,"_ ",I154,". Type"),CONCATENATE(I154,". Type"))</f>
        <v>Name. Type</v>
      </c>
      <c r="N154" s="31" t="s">
        <v>214</v>
      </c>
      <c r="O154" s="132" t="s">
        <v>257</v>
      </c>
      <c r="P154" s="31" t="s">
        <v>258</v>
      </c>
      <c r="Q154" s="7" t="s">
        <v>2673</v>
      </c>
      <c r="R154" s="7" t="s">
        <v>332</v>
      </c>
      <c r="T154" s="133" t="s">
        <v>254</v>
      </c>
      <c r="V154" s="31"/>
    </row>
    <row r="155" spans="1:22" ht="25.5">
      <c r="A155" s="31" t="str">
        <f>SUBSTITUTE(SUBSTITUTE(CONCATENATE(IF(E155="Universally Unique","UU",E155),IF(G155&lt;&gt;I155,H155,F155),CONCATENATE(IF(I155="Identifier","ID",IF(I155="Text","",I155))))," ",""),"'","")</f>
        <v>CodeValue</v>
      </c>
      <c r="B155" s="7" t="s">
        <v>333</v>
      </c>
      <c r="D155" s="31" t="s">
        <v>1953</v>
      </c>
      <c r="F155" s="31" t="s">
        <v>2886</v>
      </c>
      <c r="G155" s="31" t="s">
        <v>334</v>
      </c>
      <c r="H155" s="31" t="str">
        <f>IF(F155&lt;&gt;"",CONCATENATE(F155," ",G155),G155)</f>
        <v>Code Value</v>
      </c>
      <c r="I155" s="31" t="s">
        <v>262</v>
      </c>
      <c r="K155" s="31" t="str">
        <f>IF(J155&lt;&gt;"",CONCATENATE(J155,"_ ",I155,". Type"),CONCATENATE(I155,". Type"))</f>
        <v>Text. Type</v>
      </c>
      <c r="N155" s="31" t="s">
        <v>335</v>
      </c>
      <c r="O155" s="132" t="s">
        <v>257</v>
      </c>
      <c r="P155" s="31" t="s">
        <v>258</v>
      </c>
      <c r="Q155" s="7" t="s">
        <v>2674</v>
      </c>
      <c r="R155" s="7" t="s">
        <v>336</v>
      </c>
      <c r="T155" s="133" t="s">
        <v>254</v>
      </c>
      <c r="V155" s="31"/>
    </row>
    <row r="156" spans="1:22" ht="25.5">
      <c r="A156" s="31" t="str">
        <f>SUBSTITUTE(SUBSTITUTE(CONCATENATE(IF(E156="Universally Unique","UU",E156),IF(G156&lt;&gt;I156,H156,F156),CONCATENATE(IF(I156="Identifier","ID",IF(I156="Text","",I156))))," ",""),"'","")</f>
        <v>Description</v>
      </c>
      <c r="B156" s="7" t="s">
        <v>337</v>
      </c>
      <c r="D156" s="31" t="s">
        <v>1953</v>
      </c>
      <c r="G156" s="31" t="s">
        <v>338</v>
      </c>
      <c r="H156" s="31" t="str">
        <f>IF(F156&lt;&gt;"",CONCATENATE(F156," ",G156),G156)</f>
        <v>Description</v>
      </c>
      <c r="I156" s="31" t="s">
        <v>262</v>
      </c>
      <c r="K156" s="31" t="str">
        <f>IF(J156&lt;&gt;"",CONCATENATE(J156,"_ ",I156,". Type"),CONCATENATE(I156,". Type"))</f>
        <v>Text. Type</v>
      </c>
      <c r="N156" s="31" t="s">
        <v>339</v>
      </c>
      <c r="O156" s="155" t="s">
        <v>2788</v>
      </c>
      <c r="P156" s="31" t="s">
        <v>258</v>
      </c>
      <c r="Q156" s="7" t="s">
        <v>2675</v>
      </c>
      <c r="R156" s="7" t="s">
        <v>340</v>
      </c>
      <c r="T156" s="133" t="s">
        <v>254</v>
      </c>
      <c r="V156" s="31"/>
    </row>
    <row r="157" spans="1:32" ht="25.5">
      <c r="A157" s="72" t="str">
        <f>SUBSTITUTE(SUBSTITUTE(CONCATENATE(IF(E157="Universally Unique","UU",E157),F157,IF(H157&lt;&gt;I157,H157,""),CONCATENATE(IF(I157="Identifier","ID",IF(I157="Text","",I157))))," ",""),"'","")</f>
        <v>CategorizesClassificationCategory</v>
      </c>
      <c r="B157" s="52" t="s">
        <v>1220</v>
      </c>
      <c r="C157" s="25"/>
      <c r="D157" s="25" t="s">
        <v>1953</v>
      </c>
      <c r="E157" s="25" t="s">
        <v>1930</v>
      </c>
      <c r="F157" s="25"/>
      <c r="G157" s="25"/>
      <c r="H157" s="15" t="str">
        <f>M157</f>
        <v>Classification Category</v>
      </c>
      <c r="I157" s="15" t="str">
        <f>M157</f>
        <v>Classification Category</v>
      </c>
      <c r="J157" s="15"/>
      <c r="K157" s="25"/>
      <c r="L157" s="25"/>
      <c r="M157" s="12" t="s">
        <v>1953</v>
      </c>
      <c r="N157" s="25"/>
      <c r="O157" s="16" t="s">
        <v>2788</v>
      </c>
      <c r="P157" s="25" t="s">
        <v>2789</v>
      </c>
      <c r="Q157" s="12" t="s">
        <v>2676</v>
      </c>
      <c r="R157" s="12"/>
      <c r="S157" s="27"/>
      <c r="T157" s="106" t="s">
        <v>254</v>
      </c>
      <c r="U157" s="25"/>
      <c r="V157" s="25"/>
      <c r="W157" s="25"/>
      <c r="X157" s="25"/>
      <c r="Y157" s="25"/>
      <c r="Z157" s="25"/>
      <c r="AA157" s="25"/>
      <c r="AB157" s="25"/>
      <c r="AC157" s="25"/>
      <c r="AD157" s="25"/>
      <c r="AE157" s="25"/>
      <c r="AF157" s="25"/>
    </row>
    <row r="158" spans="1:32" s="134" customFormat="1" ht="25.5">
      <c r="A158" s="1" t="s">
        <v>1338</v>
      </c>
      <c r="B158" s="1" t="s">
        <v>1931</v>
      </c>
      <c r="C158" s="3"/>
      <c r="D158" s="3" t="s">
        <v>1932</v>
      </c>
      <c r="E158" s="3"/>
      <c r="F158" s="3"/>
      <c r="G158" s="3"/>
      <c r="H158" s="3"/>
      <c r="I158" s="3"/>
      <c r="J158" s="3"/>
      <c r="K158" s="3"/>
      <c r="L158" s="3"/>
      <c r="M158" s="3"/>
      <c r="N158" s="3"/>
      <c r="O158" s="28"/>
      <c r="P158" s="3" t="s">
        <v>253</v>
      </c>
      <c r="Q158" s="3" t="s">
        <v>2677</v>
      </c>
      <c r="R158" s="3"/>
      <c r="S158" s="29"/>
      <c r="T158" s="30" t="s">
        <v>254</v>
      </c>
      <c r="U158" s="3"/>
      <c r="V158" s="3"/>
      <c r="W158" s="3"/>
      <c r="X158" s="3"/>
      <c r="Y158" s="3"/>
      <c r="Z158" s="3"/>
      <c r="AA158" s="3"/>
      <c r="AB158" s="3"/>
      <c r="AC158" s="3"/>
      <c r="AD158" s="3"/>
      <c r="AE158" s="3"/>
      <c r="AF158" s="3"/>
    </row>
    <row r="159" spans="1:22" ht="12.75">
      <c r="A159" s="31" t="str">
        <f>SUBSTITUTE(SUBSTITUTE(CONCATENATE(IF(E159="Universally Unique","UU",E159),IF(G159&lt;&gt;I159,H159,F159),CONCATENATE(IF(I159="Identifier","ID",IF(I159="Text","",I159))))," ",""),"'","")</f>
        <v>ID</v>
      </c>
      <c r="B159" s="50" t="s">
        <v>2202</v>
      </c>
      <c r="D159" s="31" t="s">
        <v>1932</v>
      </c>
      <c r="G159" s="31" t="s">
        <v>255</v>
      </c>
      <c r="H159" s="31" t="str">
        <f aca="true" t="shared" si="27" ref="H159:H171">IF(F159&lt;&gt;"",CONCATENATE(F159," ",G159),G159)</f>
        <v>Identifier</v>
      </c>
      <c r="I159" s="31" t="s">
        <v>255</v>
      </c>
      <c r="K159" s="31" t="str">
        <f aca="true" t="shared" si="28" ref="K159:K171">IF(J159&lt;&gt;"",CONCATENATE(J159,"_ ",I159,". Type"),CONCATENATE(I159,". Type"))</f>
        <v>Identifier. Type</v>
      </c>
      <c r="O159" s="132">
        <v>1</v>
      </c>
      <c r="P159" s="31" t="s">
        <v>258</v>
      </c>
      <c r="Q159" s="7" t="s">
        <v>2678</v>
      </c>
      <c r="T159" s="133" t="s">
        <v>254</v>
      </c>
      <c r="V159" s="31"/>
    </row>
    <row r="160" spans="1:32" ht="12.75">
      <c r="A160" s="90" t="s">
        <v>431</v>
      </c>
      <c r="B160" s="50" t="s">
        <v>344</v>
      </c>
      <c r="D160" s="31" t="s">
        <v>1932</v>
      </c>
      <c r="G160" s="90" t="s">
        <v>431</v>
      </c>
      <c r="H160" s="31" t="str">
        <f t="shared" si="27"/>
        <v>UUID</v>
      </c>
      <c r="I160" s="31" t="s">
        <v>255</v>
      </c>
      <c r="K160" s="31" t="str">
        <f t="shared" si="28"/>
        <v>Identifier. Type</v>
      </c>
      <c r="O160" s="132" t="s">
        <v>257</v>
      </c>
      <c r="P160" s="31" t="s">
        <v>258</v>
      </c>
      <c r="Q160" s="83" t="s">
        <v>718</v>
      </c>
      <c r="T160" s="133" t="s">
        <v>254</v>
      </c>
      <c r="V160" s="31"/>
      <c r="AF160" s="31" t="s">
        <v>346</v>
      </c>
    </row>
    <row r="161" spans="1:22" ht="12.75">
      <c r="A161" s="31" t="str">
        <f aca="true" t="shared" si="29" ref="A161:A168">SUBSTITUTE(SUBSTITUTE(CONCATENATE(IF(E161="Universally Unique","UU",E161),IF(G161&lt;&gt;I161,H161,F161),CONCATENATE(IF(I161="Identifier","ID",IF(I161="Text","",I161))))," ",""),"'","")</f>
        <v>LastRevisionDate</v>
      </c>
      <c r="B161" s="50" t="s">
        <v>578</v>
      </c>
      <c r="D161" s="31" t="s">
        <v>1932</v>
      </c>
      <c r="E161" s="90" t="s">
        <v>576</v>
      </c>
      <c r="F161" s="90" t="s">
        <v>1306</v>
      </c>
      <c r="G161" s="90" t="s">
        <v>90</v>
      </c>
      <c r="H161" s="31" t="str">
        <f t="shared" si="27"/>
        <v>Revision Date</v>
      </c>
      <c r="I161" s="90" t="s">
        <v>90</v>
      </c>
      <c r="K161" s="31" t="str">
        <f t="shared" si="28"/>
        <v>Date. Type</v>
      </c>
      <c r="O161" s="132" t="s">
        <v>257</v>
      </c>
      <c r="P161" s="31" t="s">
        <v>258</v>
      </c>
      <c r="Q161" s="50" t="s">
        <v>2184</v>
      </c>
      <c r="T161" s="133" t="s">
        <v>254</v>
      </c>
      <c r="V161" s="31"/>
    </row>
    <row r="162" spans="1:22" ht="12.75">
      <c r="A162" s="31" t="str">
        <f t="shared" si="29"/>
        <v>LastRevisionTime</v>
      </c>
      <c r="B162" s="50" t="s">
        <v>577</v>
      </c>
      <c r="D162" s="31" t="s">
        <v>1932</v>
      </c>
      <c r="E162" s="90" t="s">
        <v>576</v>
      </c>
      <c r="F162" s="90" t="s">
        <v>1306</v>
      </c>
      <c r="G162" s="90" t="s">
        <v>433</v>
      </c>
      <c r="H162" s="31" t="str">
        <f>IF(F162&lt;&gt;"",CONCATENATE(F162," ",G162),G162)</f>
        <v>Revision Time</v>
      </c>
      <c r="I162" s="90" t="s">
        <v>433</v>
      </c>
      <c r="K162" s="31" t="str">
        <f>IF(J162&lt;&gt;"",CONCATENATE(J162,"_ ",I162,". Type"),CONCATENATE(I162,". Type"))</f>
        <v>Time. Type</v>
      </c>
      <c r="O162" s="132" t="s">
        <v>257</v>
      </c>
      <c r="P162" s="31" t="s">
        <v>258</v>
      </c>
      <c r="Q162" s="50" t="s">
        <v>2185</v>
      </c>
      <c r="T162" s="133" t="s">
        <v>254</v>
      </c>
      <c r="V162" s="31"/>
    </row>
    <row r="163" spans="1:22" ht="38.25">
      <c r="A163" s="31" t="str">
        <f t="shared" si="29"/>
        <v>Note</v>
      </c>
      <c r="B163" s="7" t="s">
        <v>348</v>
      </c>
      <c r="D163" s="31" t="s">
        <v>1932</v>
      </c>
      <c r="G163" s="31" t="s">
        <v>349</v>
      </c>
      <c r="H163" s="31" t="str">
        <f t="shared" si="27"/>
        <v>Note</v>
      </c>
      <c r="I163" s="31" t="s">
        <v>262</v>
      </c>
      <c r="K163" s="31" t="str">
        <f t="shared" si="28"/>
        <v>Text. Type</v>
      </c>
      <c r="O163" s="132" t="s">
        <v>257</v>
      </c>
      <c r="P163" s="31" t="s">
        <v>258</v>
      </c>
      <c r="Q163" s="21" t="s">
        <v>2679</v>
      </c>
      <c r="T163" s="133" t="s">
        <v>254</v>
      </c>
      <c r="V163" s="31"/>
    </row>
    <row r="164" spans="1:22" ht="12.75">
      <c r="A164" s="31" t="str">
        <f t="shared" si="29"/>
        <v>Name</v>
      </c>
      <c r="B164" s="50" t="s">
        <v>2203</v>
      </c>
      <c r="D164" s="31" t="s">
        <v>1932</v>
      </c>
      <c r="G164" s="31" t="s">
        <v>274</v>
      </c>
      <c r="H164" s="31" t="str">
        <f t="shared" si="27"/>
        <v>Name</v>
      </c>
      <c r="I164" s="31" t="s">
        <v>274</v>
      </c>
      <c r="K164" s="31" t="str">
        <f t="shared" si="28"/>
        <v>Name. Type</v>
      </c>
      <c r="O164" s="132" t="s">
        <v>257</v>
      </c>
      <c r="P164" s="31" t="s">
        <v>258</v>
      </c>
      <c r="Q164" s="7" t="s">
        <v>2680</v>
      </c>
      <c r="R164" s="7" t="s">
        <v>350</v>
      </c>
      <c r="T164" s="133" t="s">
        <v>254</v>
      </c>
      <c r="V164" s="31"/>
    </row>
    <row r="165" spans="1:22" ht="51">
      <c r="A165" s="31" t="str">
        <f t="shared" si="29"/>
        <v>Description</v>
      </c>
      <c r="B165" s="7" t="s">
        <v>351</v>
      </c>
      <c r="D165" s="31" t="s">
        <v>1932</v>
      </c>
      <c r="G165" s="31" t="s">
        <v>338</v>
      </c>
      <c r="H165" s="31" t="str">
        <f t="shared" si="27"/>
        <v>Description</v>
      </c>
      <c r="I165" s="31" t="s">
        <v>262</v>
      </c>
      <c r="K165" s="31" t="str">
        <f t="shared" si="28"/>
        <v>Text. Type</v>
      </c>
      <c r="O165" s="155" t="s">
        <v>2788</v>
      </c>
      <c r="P165" s="31" t="s">
        <v>258</v>
      </c>
      <c r="Q165" s="7" t="s">
        <v>2681</v>
      </c>
      <c r="R165" s="7" t="s">
        <v>230</v>
      </c>
      <c r="T165" s="133" t="s">
        <v>254</v>
      </c>
      <c r="V165" s="31"/>
    </row>
    <row r="166" spans="1:22" ht="51">
      <c r="A166" s="31" t="str">
        <f t="shared" si="29"/>
        <v>AgencyID</v>
      </c>
      <c r="B166" s="50" t="s">
        <v>219</v>
      </c>
      <c r="D166" s="31" t="s">
        <v>1932</v>
      </c>
      <c r="F166" s="21" t="s">
        <v>231</v>
      </c>
      <c r="G166" s="31" t="s">
        <v>255</v>
      </c>
      <c r="H166" s="31" t="str">
        <f t="shared" si="27"/>
        <v>Agency Identifier</v>
      </c>
      <c r="I166" s="31" t="s">
        <v>255</v>
      </c>
      <c r="K166" s="31" t="str">
        <f t="shared" si="28"/>
        <v>Identifier. Type</v>
      </c>
      <c r="O166" s="132" t="s">
        <v>257</v>
      </c>
      <c r="P166" s="31" t="s">
        <v>258</v>
      </c>
      <c r="Q166" s="7" t="s">
        <v>311</v>
      </c>
      <c r="R166" s="7" t="s">
        <v>532</v>
      </c>
      <c r="T166" s="133" t="s">
        <v>254</v>
      </c>
      <c r="V166" s="31"/>
    </row>
    <row r="167" spans="1:22" ht="12.75">
      <c r="A167" s="31" t="str">
        <f t="shared" si="29"/>
        <v>AgencyName</v>
      </c>
      <c r="B167" s="50" t="s">
        <v>2292</v>
      </c>
      <c r="D167" s="31" t="s">
        <v>1932</v>
      </c>
      <c r="F167" s="21" t="s">
        <v>231</v>
      </c>
      <c r="G167" s="21" t="s">
        <v>274</v>
      </c>
      <c r="H167" s="31" t="str">
        <f t="shared" si="27"/>
        <v>Agency Name</v>
      </c>
      <c r="I167" s="31" t="s">
        <v>262</v>
      </c>
      <c r="K167" s="31" t="str">
        <f t="shared" si="28"/>
        <v>Text. Type</v>
      </c>
      <c r="O167" s="132" t="s">
        <v>257</v>
      </c>
      <c r="P167" s="31" t="s">
        <v>258</v>
      </c>
      <c r="Q167" s="7" t="s">
        <v>2599</v>
      </c>
      <c r="T167" s="133" t="s">
        <v>254</v>
      </c>
      <c r="V167" s="31"/>
    </row>
    <row r="168" spans="1:22" ht="12.75">
      <c r="A168" s="31" t="str">
        <f t="shared" si="29"/>
        <v>VersionID</v>
      </c>
      <c r="B168" s="50" t="s">
        <v>1308</v>
      </c>
      <c r="D168" s="31" t="s">
        <v>1932</v>
      </c>
      <c r="G168" s="21" t="s">
        <v>1309</v>
      </c>
      <c r="H168" s="31" t="str">
        <f t="shared" si="27"/>
        <v>Version</v>
      </c>
      <c r="I168" s="31" t="s">
        <v>255</v>
      </c>
      <c r="K168" s="31" t="str">
        <f t="shared" si="28"/>
        <v>Identifier. Type</v>
      </c>
      <c r="O168" s="132" t="s">
        <v>257</v>
      </c>
      <c r="P168" s="31" t="s">
        <v>258</v>
      </c>
      <c r="Q168" s="7" t="s">
        <v>312</v>
      </c>
      <c r="T168" s="133" t="s">
        <v>254</v>
      </c>
      <c r="V168" s="31"/>
    </row>
    <row r="169" spans="1:22" ht="25.5">
      <c r="A169" s="31" t="s">
        <v>1310</v>
      </c>
      <c r="B169" s="50" t="s">
        <v>220</v>
      </c>
      <c r="D169" s="31" t="s">
        <v>1932</v>
      </c>
      <c r="E169" s="21"/>
      <c r="F169" s="83"/>
      <c r="G169" s="83" t="s">
        <v>1310</v>
      </c>
      <c r="H169" s="31" t="str">
        <f t="shared" si="27"/>
        <v>URI</v>
      </c>
      <c r="I169" s="31" t="s">
        <v>255</v>
      </c>
      <c r="K169" s="31" t="str">
        <f t="shared" si="28"/>
        <v>Identifier. Type</v>
      </c>
      <c r="O169" s="132" t="s">
        <v>257</v>
      </c>
      <c r="P169" s="31" t="s">
        <v>258</v>
      </c>
      <c r="Q169" s="7" t="s">
        <v>2600</v>
      </c>
      <c r="T169" s="133" t="s">
        <v>254</v>
      </c>
      <c r="V169" s="31"/>
    </row>
    <row r="170" spans="1:22" ht="25.5">
      <c r="A170" s="31" t="s">
        <v>1311</v>
      </c>
      <c r="B170" s="50" t="s">
        <v>343</v>
      </c>
      <c r="D170" s="31" t="s">
        <v>1932</v>
      </c>
      <c r="E170" s="31" t="s">
        <v>141</v>
      </c>
      <c r="F170" s="21"/>
      <c r="G170" s="83" t="s">
        <v>1310</v>
      </c>
      <c r="H170" s="31" t="str">
        <f t="shared" si="27"/>
        <v>URI</v>
      </c>
      <c r="I170" s="31" t="s">
        <v>255</v>
      </c>
      <c r="K170" s="31" t="str">
        <f t="shared" si="28"/>
        <v>Identifier. Type</v>
      </c>
      <c r="O170" s="132" t="s">
        <v>257</v>
      </c>
      <c r="P170" s="31" t="s">
        <v>258</v>
      </c>
      <c r="Q170" s="7" t="s">
        <v>2601</v>
      </c>
      <c r="T170" s="133" t="s">
        <v>254</v>
      </c>
      <c r="V170" s="31"/>
    </row>
    <row r="171" spans="1:22" ht="12.75">
      <c r="A171" s="31" t="str">
        <f>SUBSTITUTE(SUBSTITUTE(CONCATENATE(IF(E171="Universally Unique","UU",E171),IF(G171&lt;&gt;I171,H171,F171),CONCATENATE(IF(I171="Identifier","ID",IF(I171="Text","",I171))))," ",""),"'","")</f>
        <v>LanguageID</v>
      </c>
      <c r="B171" s="7" t="s">
        <v>1314</v>
      </c>
      <c r="D171" s="31" t="s">
        <v>1932</v>
      </c>
      <c r="G171" s="21" t="s">
        <v>1315</v>
      </c>
      <c r="H171" s="31" t="str">
        <f t="shared" si="27"/>
        <v>Language</v>
      </c>
      <c r="I171" s="31" t="s">
        <v>255</v>
      </c>
      <c r="K171" s="31" t="str">
        <f t="shared" si="28"/>
        <v>Identifier. Type</v>
      </c>
      <c r="O171" s="132" t="s">
        <v>257</v>
      </c>
      <c r="P171" s="31" t="s">
        <v>258</v>
      </c>
      <c r="Q171" s="7" t="s">
        <v>314</v>
      </c>
      <c r="T171" s="133" t="s">
        <v>254</v>
      </c>
      <c r="V171" s="31"/>
    </row>
    <row r="172" spans="1:32" ht="25.5">
      <c r="A172" s="72" t="str">
        <f>SUBSTITUTE(SUBSTITUTE(CONCATENATE(IF(E172="Universally Unique","UU",E172),F172,IF(H172&lt;&gt;I172,H172,""),CONCATENATE(IF(I172="Identifier","ID",IF(I172="Text","",I172))))," ",""),"'","")</f>
        <v>ClassificationCategory</v>
      </c>
      <c r="B172" s="15" t="s">
        <v>579</v>
      </c>
      <c r="C172" s="25"/>
      <c r="D172" s="25" t="s">
        <v>1932</v>
      </c>
      <c r="E172" s="25"/>
      <c r="F172" s="25"/>
      <c r="G172" s="25"/>
      <c r="H172" s="15" t="str">
        <f>M172</f>
        <v>Classification Category</v>
      </c>
      <c r="I172" s="15" t="str">
        <f>M172</f>
        <v>Classification Category</v>
      </c>
      <c r="J172" s="15"/>
      <c r="K172" s="25"/>
      <c r="L172" s="25"/>
      <c r="M172" s="12" t="s">
        <v>1953</v>
      </c>
      <c r="N172" s="25"/>
      <c r="O172" s="16" t="s">
        <v>580</v>
      </c>
      <c r="P172" s="25" t="s">
        <v>2789</v>
      </c>
      <c r="Q172" s="12" t="s">
        <v>2602</v>
      </c>
      <c r="R172" s="12"/>
      <c r="S172" s="27"/>
      <c r="T172" s="106" t="s">
        <v>254</v>
      </c>
      <c r="U172" s="25"/>
      <c r="V172" s="25"/>
      <c r="W172" s="25"/>
      <c r="X172" s="25"/>
      <c r="Y172" s="25"/>
      <c r="Z172" s="25"/>
      <c r="AA172" s="25"/>
      <c r="AB172" s="25"/>
      <c r="AC172" s="25"/>
      <c r="AD172" s="25"/>
      <c r="AE172" s="25"/>
      <c r="AF172" s="25"/>
    </row>
    <row r="173" spans="1:32" s="136" customFormat="1" ht="12.75">
      <c r="A173" s="1" t="s">
        <v>1339</v>
      </c>
      <c r="B173" s="1" t="s">
        <v>237</v>
      </c>
      <c r="C173" s="2"/>
      <c r="D173" s="2" t="s">
        <v>238</v>
      </c>
      <c r="E173" s="2"/>
      <c r="F173" s="2"/>
      <c r="G173" s="2"/>
      <c r="H173" s="2"/>
      <c r="I173" s="2"/>
      <c r="J173" s="2"/>
      <c r="K173" s="2"/>
      <c r="L173" s="2"/>
      <c r="M173" s="2"/>
      <c r="N173" s="2"/>
      <c r="O173" s="1"/>
      <c r="P173" s="2" t="s">
        <v>253</v>
      </c>
      <c r="Q173" s="3" t="s">
        <v>2603</v>
      </c>
      <c r="R173" s="3"/>
      <c r="S173" s="4"/>
      <c r="T173" s="143" t="s">
        <v>254</v>
      </c>
      <c r="U173" s="5"/>
      <c r="V173" s="1"/>
      <c r="W173" s="2"/>
      <c r="X173" s="2"/>
      <c r="Y173" s="2"/>
      <c r="Z173" s="2"/>
      <c r="AA173" s="2"/>
      <c r="AB173" s="2"/>
      <c r="AC173" s="2"/>
      <c r="AD173" s="2"/>
      <c r="AE173" s="2"/>
      <c r="AF173" s="2"/>
    </row>
    <row r="174" spans="1:20" s="126" customFormat="1" ht="25.5">
      <c r="A174" s="31" t="str">
        <f>SUBSTITUTE(SUBSTITUTE(CONCATENATE(IF(E174="Universally Unique","UU",E174),IF(G174&lt;&gt;I174,H174,F174),CONCATENATE(IF(I174="Identifier","ID",IF(I174="Text","",I174))))," ",""),"'","")</f>
        <v>NatureCode</v>
      </c>
      <c r="B174" s="7" t="s">
        <v>1906</v>
      </c>
      <c r="D174" s="126" t="s">
        <v>238</v>
      </c>
      <c r="F174" s="126" t="s">
        <v>1907</v>
      </c>
      <c r="G174" s="126" t="s">
        <v>2886</v>
      </c>
      <c r="H174" s="31" t="str">
        <f>IF(F174&lt;&gt;"",CONCATENATE(F174," ",G174),G174)</f>
        <v>Nature Code</v>
      </c>
      <c r="I174" s="126" t="s">
        <v>2886</v>
      </c>
      <c r="K174" s="31" t="str">
        <f>IF(J174&lt;&gt;"",CONCATENATE(J174,"_ ",I174,". Type"),CONCATENATE(I174,". Type"))</f>
        <v>Code. Type</v>
      </c>
      <c r="O174" s="127" t="s">
        <v>257</v>
      </c>
      <c r="P174" s="126" t="s">
        <v>258</v>
      </c>
      <c r="Q174" s="7" t="s">
        <v>2687</v>
      </c>
      <c r="R174" s="7" t="s">
        <v>1908</v>
      </c>
      <c r="T174" s="128" t="s">
        <v>259</v>
      </c>
    </row>
    <row r="175" spans="1:20" s="126" customFormat="1" ht="25.5">
      <c r="A175" s="31" t="str">
        <f>SUBSTITUTE(SUBSTITUTE(CONCATENATE(IF(E175="Universally Unique","UU",E175),IF(G175&lt;&gt;I175,H175,F175),CONCATENATE(IF(I175="Identifier","ID",IF(I175="Text","",I175))))," ",""),"'","")</f>
        <v>CargoTypeCode</v>
      </c>
      <c r="B175" s="50" t="s">
        <v>1222</v>
      </c>
      <c r="D175" s="126" t="s">
        <v>238</v>
      </c>
      <c r="F175" s="129" t="s">
        <v>1221</v>
      </c>
      <c r="G175" s="129" t="s">
        <v>2886</v>
      </c>
      <c r="H175" s="31" t="str">
        <f>IF(F175&lt;&gt;"",CONCATENATE(F175," ",G175),G175)</f>
        <v>Cargo Type Code</v>
      </c>
      <c r="I175" s="126" t="s">
        <v>2886</v>
      </c>
      <c r="K175" s="31" t="str">
        <f>IF(J175&lt;&gt;"",CONCATENATE(J175,"_ ",I175,". Type"),CONCATENATE(I175,". Type"))</f>
        <v>Code. Type</v>
      </c>
      <c r="O175" s="127" t="s">
        <v>257</v>
      </c>
      <c r="P175" s="126" t="s">
        <v>258</v>
      </c>
      <c r="Q175" s="7" t="s">
        <v>2688</v>
      </c>
      <c r="R175" s="7" t="s">
        <v>1909</v>
      </c>
      <c r="T175" s="128" t="s">
        <v>259</v>
      </c>
    </row>
    <row r="176" spans="1:20" s="126" customFormat="1" ht="25.5">
      <c r="A176" s="31" t="str">
        <f>SUBSTITUTE(SUBSTITUTE(CONCATENATE(IF(E176="Universally Unique","UU",E176),IF(G176&lt;&gt;I176,H176,F176),CONCATENATE(IF(I176="Identifier","ID",IF(I176="Text","",I176))))," ",""),"'","")</f>
        <v>CommodityCode</v>
      </c>
      <c r="B176" s="7" t="s">
        <v>1910</v>
      </c>
      <c r="D176" s="126" t="s">
        <v>238</v>
      </c>
      <c r="F176" s="126" t="s">
        <v>1911</v>
      </c>
      <c r="G176" s="126" t="s">
        <v>2886</v>
      </c>
      <c r="H176" s="31" t="str">
        <f>IF(F176&lt;&gt;"",CONCATENATE(F176," ",G176),G176)</f>
        <v>Commodity Code</v>
      </c>
      <c r="I176" s="126" t="s">
        <v>2886</v>
      </c>
      <c r="K176" s="31" t="str">
        <f>IF(J176&lt;&gt;"",CONCATENATE(J176,"_ ",I176,". Type"),CONCATENATE(I176,". Type"))</f>
        <v>Code. Type</v>
      </c>
      <c r="N176" s="126" t="s">
        <v>1912</v>
      </c>
      <c r="O176" s="127" t="s">
        <v>257</v>
      </c>
      <c r="P176" s="126" t="s">
        <v>258</v>
      </c>
      <c r="Q176" s="7" t="s">
        <v>1913</v>
      </c>
      <c r="R176" s="7" t="s">
        <v>1914</v>
      </c>
      <c r="T176" s="128" t="s">
        <v>259</v>
      </c>
    </row>
    <row r="177" spans="1:20" s="126" customFormat="1" ht="25.5">
      <c r="A177" s="31" t="str">
        <f>SUBSTITUTE(SUBSTITUTE(CONCATENATE(IF(E177="Universally Unique","UU",E177),IF(G177&lt;&gt;I177,H177,F177),CONCATENATE(IF(I177="Identifier","ID",IF(I177="Text","",I177))))," ",""),"'","")</f>
        <v>ItemClassificationCode</v>
      </c>
      <c r="B177" s="50" t="s">
        <v>1120</v>
      </c>
      <c r="D177" s="126" t="s">
        <v>238</v>
      </c>
      <c r="F177" s="129" t="s">
        <v>1119</v>
      </c>
      <c r="G177" s="126" t="s">
        <v>2886</v>
      </c>
      <c r="H177" s="31" t="str">
        <f>IF(F177&lt;&gt;"",CONCATENATE(F177," ",G177),G177)</f>
        <v>Item Classification Code</v>
      </c>
      <c r="I177" s="126" t="s">
        <v>2886</v>
      </c>
      <c r="K177" s="31" t="str">
        <f>IF(J177&lt;&gt;"",CONCATENATE(J177,"_ ",I177,". Type"),CONCATENATE(I177,". Type"))</f>
        <v>Code. Type</v>
      </c>
      <c r="N177" s="126" t="s">
        <v>1916</v>
      </c>
      <c r="O177" s="127" t="s">
        <v>257</v>
      </c>
      <c r="P177" s="126" t="s">
        <v>258</v>
      </c>
      <c r="Q177" s="7" t="s">
        <v>1341</v>
      </c>
      <c r="R177" s="7" t="s">
        <v>206</v>
      </c>
      <c r="T177" s="128" t="s">
        <v>254</v>
      </c>
    </row>
    <row r="178" spans="1:32" s="126" customFormat="1" ht="12.75">
      <c r="A178" s="1" t="s">
        <v>207</v>
      </c>
      <c r="B178" s="1" t="s">
        <v>1426</v>
      </c>
      <c r="C178" s="2"/>
      <c r="D178" s="2" t="s">
        <v>207</v>
      </c>
      <c r="E178" s="2"/>
      <c r="F178" s="2"/>
      <c r="G178" s="2"/>
      <c r="H178" s="2"/>
      <c r="I178" s="2"/>
      <c r="J178" s="2"/>
      <c r="K178" s="2"/>
      <c r="L178" s="2"/>
      <c r="M178" s="2"/>
      <c r="N178" s="2"/>
      <c r="O178" s="1"/>
      <c r="P178" s="2" t="s">
        <v>253</v>
      </c>
      <c r="Q178" s="3" t="s">
        <v>1342</v>
      </c>
      <c r="R178" s="4"/>
      <c r="S178" s="4"/>
      <c r="T178" s="103" t="s">
        <v>259</v>
      </c>
      <c r="U178" s="5"/>
      <c r="V178" s="20"/>
      <c r="W178" s="2"/>
      <c r="X178" s="2"/>
      <c r="Y178" s="2"/>
      <c r="Z178" s="2"/>
      <c r="AA178" s="2"/>
      <c r="AB178" s="2"/>
      <c r="AC178" s="2"/>
      <c r="AD178" s="2"/>
      <c r="AE178" s="2"/>
      <c r="AF178" s="2"/>
    </row>
    <row r="179" spans="1:22" s="126" customFormat="1" ht="12.75">
      <c r="A179" s="31" t="str">
        <f>SUBSTITUTE(SUBSTITUTE(CONCATENATE(IF(E179="Universally Unique","UU",E179),IF(G179&lt;&gt;I179,H179,F179),CONCATENATE(IF(I179="Identifier","ID",IF(I179="Text","",I179))))," ",""),"'","")</f>
        <v>ChannelCode</v>
      </c>
      <c r="B179" s="50" t="s">
        <v>224</v>
      </c>
      <c r="D179" s="126" t="s">
        <v>207</v>
      </c>
      <c r="F179" s="136" t="s">
        <v>208</v>
      </c>
      <c r="G179" s="129" t="s">
        <v>2886</v>
      </c>
      <c r="H179" s="31" t="str">
        <f>IF(F179&lt;&gt;"",CONCATENATE(F179," ",G179),G179)</f>
        <v>Channel Code</v>
      </c>
      <c r="I179" s="126" t="s">
        <v>2886</v>
      </c>
      <c r="J179" s="126" t="s">
        <v>208</v>
      </c>
      <c r="K179" s="31" t="str">
        <f>IF(J179&lt;&gt;"",CONCATENATE(J179,"_ ",I179,". Type"),CONCATENATE(I179,". Type"))</f>
        <v>Channel_ Code. Type</v>
      </c>
      <c r="O179" s="142" t="s">
        <v>257</v>
      </c>
      <c r="P179" s="126" t="s">
        <v>258</v>
      </c>
      <c r="Q179" s="7" t="s">
        <v>1343</v>
      </c>
      <c r="R179" s="7" t="s">
        <v>209</v>
      </c>
      <c r="T179" s="128" t="s">
        <v>259</v>
      </c>
      <c r="V179" s="135"/>
    </row>
    <row r="180" spans="1:22" s="126" customFormat="1" ht="12.75">
      <c r="A180" s="31" t="str">
        <f>SUBSTITUTE(SUBSTITUTE(CONCATENATE(IF(E180="Universally Unique","UU",E180),IF(G180&lt;&gt;I180,H180,F180),CONCATENATE(IF(I180="Identifier","ID",IF(I180="Text","",I180))))," ",""),"'","")</f>
        <v>Channel</v>
      </c>
      <c r="B180" s="50" t="s">
        <v>2534</v>
      </c>
      <c r="D180" s="126" t="s">
        <v>207</v>
      </c>
      <c r="G180" s="129" t="s">
        <v>208</v>
      </c>
      <c r="H180" s="31" t="str">
        <f>IF(F180&lt;&gt;"",CONCATENATE(F180," ",G180),G180)</f>
        <v>Channel</v>
      </c>
      <c r="I180" s="129" t="s">
        <v>262</v>
      </c>
      <c r="K180" s="31" t="str">
        <f>IF(J180&lt;&gt;"",CONCATENATE(J180,"_ ",I180,". Type"),CONCATENATE(I180,". Type"))</f>
        <v>Text. Type</v>
      </c>
      <c r="O180" s="142" t="s">
        <v>257</v>
      </c>
      <c r="P180" s="126" t="s">
        <v>258</v>
      </c>
      <c r="Q180" s="50" t="s">
        <v>1417</v>
      </c>
      <c r="R180" s="50" t="s">
        <v>2535</v>
      </c>
      <c r="T180" s="128" t="s">
        <v>259</v>
      </c>
      <c r="V180" s="135"/>
    </row>
    <row r="181" spans="1:32" s="136" customFormat="1" ht="38.25">
      <c r="A181" s="31" t="str">
        <f>SUBSTITUTE(SUBSTITUTE(CONCATENATE(IF(E181="Universally Unique","UU",E181),IF(G181&lt;&gt;I181,H181,F181),CONCATENATE(IF(I181="Identifier","ID",IF(I181="Text","",I181))))," ",""),"'","")</f>
        <v>Value</v>
      </c>
      <c r="B181" s="7" t="s">
        <v>210</v>
      </c>
      <c r="C181" s="126"/>
      <c r="D181" s="126" t="s">
        <v>207</v>
      </c>
      <c r="E181" s="126"/>
      <c r="F181" s="126"/>
      <c r="G181" s="126" t="s">
        <v>334</v>
      </c>
      <c r="H181" s="31" t="str">
        <f>IF(F181&lt;&gt;"",CONCATENATE(F181," ",G181),G181)</f>
        <v>Value</v>
      </c>
      <c r="I181" s="126" t="s">
        <v>262</v>
      </c>
      <c r="J181" s="126"/>
      <c r="K181" s="31" t="str">
        <f>IF(J181&lt;&gt;"",CONCATENATE(J181,"_ ",I181,". Type"),CONCATENATE(I181,". Type"))</f>
        <v>Text. Type</v>
      </c>
      <c r="L181" s="126"/>
      <c r="M181" s="126"/>
      <c r="N181" s="126"/>
      <c r="O181" s="127" t="s">
        <v>257</v>
      </c>
      <c r="P181" s="126" t="s">
        <v>258</v>
      </c>
      <c r="Q181" s="7" t="s">
        <v>1418</v>
      </c>
      <c r="R181" s="64" t="s">
        <v>211</v>
      </c>
      <c r="S181" s="126"/>
      <c r="T181" s="128" t="s">
        <v>259</v>
      </c>
      <c r="U181" s="126"/>
      <c r="V181" s="135"/>
      <c r="W181" s="126"/>
      <c r="X181" s="126"/>
      <c r="Y181" s="126"/>
      <c r="Z181" s="126"/>
      <c r="AA181" s="126"/>
      <c r="AB181" s="126"/>
      <c r="AC181" s="126"/>
      <c r="AD181" s="126"/>
      <c r="AE181" s="126"/>
      <c r="AF181" s="126"/>
    </row>
    <row r="182" spans="1:32" s="126" customFormat="1" ht="25.5">
      <c r="A182" s="1" t="s">
        <v>1500</v>
      </c>
      <c r="B182" s="1" t="s">
        <v>1499</v>
      </c>
      <c r="C182" s="2"/>
      <c r="D182" s="2" t="s">
        <v>1500</v>
      </c>
      <c r="E182" s="2"/>
      <c r="F182" s="2"/>
      <c r="G182" s="2"/>
      <c r="H182" s="2"/>
      <c r="I182" s="2"/>
      <c r="J182" s="2"/>
      <c r="K182" s="2"/>
      <c r="L182" s="2"/>
      <c r="M182" s="2"/>
      <c r="N182" s="2"/>
      <c r="O182" s="1"/>
      <c r="P182" s="2" t="s">
        <v>253</v>
      </c>
      <c r="Q182" s="4" t="s">
        <v>1501</v>
      </c>
      <c r="R182" s="4"/>
      <c r="S182" s="4"/>
      <c r="T182" s="103" t="s">
        <v>254</v>
      </c>
      <c r="U182" s="5"/>
      <c r="V182" s="1"/>
      <c r="W182" s="2" t="s">
        <v>1416</v>
      </c>
      <c r="X182" s="2"/>
      <c r="Y182" s="2"/>
      <c r="Z182" s="2"/>
      <c r="AA182" s="2"/>
      <c r="AB182" s="2"/>
      <c r="AC182" s="2"/>
      <c r="AD182" s="2"/>
      <c r="AE182" s="2"/>
      <c r="AF182" s="2"/>
    </row>
    <row r="183" spans="1:32" s="136" customFormat="1" ht="12.75">
      <c r="A183" s="31" t="str">
        <f aca="true" t="shared" si="30" ref="A183:A198">SUBSTITUTE(SUBSTITUTE(CONCATENATE(IF(E183="Universally Unique","UU",E183),IF(G183&lt;&gt;I183,H183,F183),CONCATENATE(IF(I183="Identifier","ID",IF(I183="Text","",I183))))," ",""),"'","")</f>
        <v>ID</v>
      </c>
      <c r="B183" s="7" t="s">
        <v>1502</v>
      </c>
      <c r="C183" s="126"/>
      <c r="D183" s="126" t="s">
        <v>1500</v>
      </c>
      <c r="E183" s="126"/>
      <c r="F183" s="126"/>
      <c r="G183" s="126" t="s">
        <v>255</v>
      </c>
      <c r="H183" s="31" t="str">
        <f aca="true" t="shared" si="31" ref="H183:H198">IF(F183&lt;&gt;"",CONCATENATE(F183," ",G183),G183)</f>
        <v>Identifier</v>
      </c>
      <c r="I183" s="126" t="s">
        <v>255</v>
      </c>
      <c r="J183" s="126"/>
      <c r="K183" s="31" t="str">
        <f aca="true" t="shared" si="32" ref="K183:K198">IF(J183&lt;&gt;"",CONCATENATE(J183,"_ ",I183,". Type"),CONCATENATE(I183,". Type"))</f>
        <v>Identifier. Type</v>
      </c>
      <c r="L183" s="126"/>
      <c r="M183" s="126"/>
      <c r="N183" s="126" t="s">
        <v>1503</v>
      </c>
      <c r="O183" s="127" t="s">
        <v>1957</v>
      </c>
      <c r="P183" s="126" t="s">
        <v>258</v>
      </c>
      <c r="Q183" s="141" t="s">
        <v>1504</v>
      </c>
      <c r="R183" s="64"/>
      <c r="S183" s="126">
        <v>1202</v>
      </c>
      <c r="T183" s="128" t="s">
        <v>254</v>
      </c>
      <c r="U183" s="126"/>
      <c r="V183" s="126"/>
      <c r="W183" s="126" t="s">
        <v>1416</v>
      </c>
      <c r="X183" s="126"/>
      <c r="Y183" s="126"/>
      <c r="Z183" s="126"/>
      <c r="AA183" s="126"/>
      <c r="AB183" s="126"/>
      <c r="AC183" s="126"/>
      <c r="AD183" s="126"/>
      <c r="AE183" s="126"/>
      <c r="AF183" s="126"/>
    </row>
    <row r="184" spans="1:32" s="136" customFormat="1" ht="12.75">
      <c r="A184" s="31" t="str">
        <f t="shared" si="30"/>
        <v>SummaryDescription</v>
      </c>
      <c r="B184" s="50" t="s">
        <v>225</v>
      </c>
      <c r="C184" s="126"/>
      <c r="D184" s="126" t="s">
        <v>1500</v>
      </c>
      <c r="E184" s="126" t="s">
        <v>1505</v>
      </c>
      <c r="F184" s="126"/>
      <c r="G184" s="126" t="s">
        <v>338</v>
      </c>
      <c r="H184" s="31" t="str">
        <f t="shared" si="31"/>
        <v>Description</v>
      </c>
      <c r="I184" s="126" t="s">
        <v>262</v>
      </c>
      <c r="J184" s="126"/>
      <c r="K184" s="31" t="str">
        <f t="shared" si="32"/>
        <v>Text. Type</v>
      </c>
      <c r="L184" s="126"/>
      <c r="M184" s="126"/>
      <c r="N184" s="126"/>
      <c r="O184" s="127" t="s">
        <v>2788</v>
      </c>
      <c r="P184" s="126" t="s">
        <v>258</v>
      </c>
      <c r="Q184" s="64" t="s">
        <v>1506</v>
      </c>
      <c r="R184" s="64"/>
      <c r="S184" s="126"/>
      <c r="T184" s="128" t="s">
        <v>254</v>
      </c>
      <c r="U184" s="126"/>
      <c r="V184" s="126"/>
      <c r="W184" s="126" t="s">
        <v>1416</v>
      </c>
      <c r="X184" s="126"/>
      <c r="Y184" s="126"/>
      <c r="Z184" s="126"/>
      <c r="AA184" s="126"/>
      <c r="AB184" s="126"/>
      <c r="AC184" s="126"/>
      <c r="AD184" s="126"/>
      <c r="AE184" s="126"/>
      <c r="AF184" s="126"/>
    </row>
    <row r="185" spans="1:32" s="136" customFormat="1" ht="12.75">
      <c r="A185" s="31" t="str">
        <f t="shared" si="30"/>
        <v>TotalInvoiceAmount</v>
      </c>
      <c r="B185" s="7" t="s">
        <v>1507</v>
      </c>
      <c r="C185" s="126"/>
      <c r="D185" s="126" t="s">
        <v>1500</v>
      </c>
      <c r="E185" s="126" t="s">
        <v>1508</v>
      </c>
      <c r="F185" s="126" t="s">
        <v>1421</v>
      </c>
      <c r="G185" s="126" t="s">
        <v>2146</v>
      </c>
      <c r="H185" s="31" t="str">
        <f t="shared" si="31"/>
        <v>Invoice Amount</v>
      </c>
      <c r="I185" s="126" t="s">
        <v>2146</v>
      </c>
      <c r="J185" s="126"/>
      <c r="K185" s="31" t="str">
        <f t="shared" si="32"/>
        <v>Amount. Type</v>
      </c>
      <c r="L185" s="126"/>
      <c r="M185" s="126"/>
      <c r="N185" s="126"/>
      <c r="O185" s="127" t="s">
        <v>257</v>
      </c>
      <c r="P185" s="126" t="s">
        <v>258</v>
      </c>
      <c r="Q185" s="64" t="s">
        <v>1422</v>
      </c>
      <c r="R185" s="64"/>
      <c r="S185" s="126">
        <v>5072</v>
      </c>
      <c r="T185" s="128" t="s">
        <v>254</v>
      </c>
      <c r="U185" s="126"/>
      <c r="V185" s="126"/>
      <c r="W185" s="126" t="s">
        <v>1416</v>
      </c>
      <c r="X185" s="126"/>
      <c r="Y185" s="126"/>
      <c r="Z185" s="126"/>
      <c r="AA185" s="126"/>
      <c r="AB185" s="126"/>
      <c r="AC185" s="126"/>
      <c r="AD185" s="126"/>
      <c r="AE185" s="126"/>
      <c r="AF185" s="126"/>
    </row>
    <row r="186" spans="1:32" s="136" customFormat="1" ht="38.25">
      <c r="A186" s="31" t="str">
        <f t="shared" si="30"/>
        <v>DeclaredCustomsValueAmount</v>
      </c>
      <c r="B186" s="50" t="s">
        <v>361</v>
      </c>
      <c r="C186" s="126"/>
      <c r="D186" s="126" t="s">
        <v>1500</v>
      </c>
      <c r="E186" s="129" t="s">
        <v>1301</v>
      </c>
      <c r="F186" s="126"/>
      <c r="G186" s="126" t="s">
        <v>334</v>
      </c>
      <c r="H186" s="31" t="str">
        <f t="shared" si="31"/>
        <v>Value</v>
      </c>
      <c r="I186" s="126" t="s">
        <v>2146</v>
      </c>
      <c r="J186" s="126"/>
      <c r="K186" s="31" t="str">
        <f t="shared" si="32"/>
        <v>Amount. Type</v>
      </c>
      <c r="L186" s="126"/>
      <c r="M186" s="126"/>
      <c r="N186" s="126"/>
      <c r="O186" s="127" t="s">
        <v>257</v>
      </c>
      <c r="P186" s="126" t="s">
        <v>258</v>
      </c>
      <c r="Q186" s="64" t="s">
        <v>1419</v>
      </c>
      <c r="R186" s="64"/>
      <c r="S186" s="126">
        <v>5070</v>
      </c>
      <c r="T186" s="128" t="s">
        <v>254</v>
      </c>
      <c r="U186" s="126"/>
      <c r="V186" s="126"/>
      <c r="W186" s="126" t="s">
        <v>1416</v>
      </c>
      <c r="X186" s="126"/>
      <c r="Y186" s="126"/>
      <c r="Z186" s="126"/>
      <c r="AA186" s="126"/>
      <c r="AB186" s="126"/>
      <c r="AC186" s="126"/>
      <c r="AD186" s="126"/>
      <c r="AE186" s="126"/>
      <c r="AF186" s="126"/>
    </row>
    <row r="187" spans="1:32" s="136" customFormat="1" ht="12.75">
      <c r="A187" s="31" t="str">
        <f t="shared" si="30"/>
        <v>TariffDescription</v>
      </c>
      <c r="B187" s="7" t="s">
        <v>1265</v>
      </c>
      <c r="C187" s="126"/>
      <c r="D187" s="126" t="s">
        <v>1500</v>
      </c>
      <c r="E187" s="126"/>
      <c r="F187" s="126" t="s">
        <v>1266</v>
      </c>
      <c r="G187" s="126" t="s">
        <v>338</v>
      </c>
      <c r="H187" s="31" t="str">
        <f t="shared" si="31"/>
        <v>Tariff Description</v>
      </c>
      <c r="I187" s="126" t="s">
        <v>262</v>
      </c>
      <c r="J187" s="126"/>
      <c r="K187" s="31" t="str">
        <f t="shared" si="32"/>
        <v>Text. Type</v>
      </c>
      <c r="L187" s="126"/>
      <c r="M187" s="126"/>
      <c r="N187" s="126"/>
      <c r="O187" s="127" t="s">
        <v>2788</v>
      </c>
      <c r="P187" s="126" t="s">
        <v>258</v>
      </c>
      <c r="Q187" s="179" t="s">
        <v>750</v>
      </c>
      <c r="R187" s="64"/>
      <c r="S187" s="136">
        <v>5430</v>
      </c>
      <c r="T187" s="128" t="s">
        <v>254</v>
      </c>
      <c r="U187" s="126"/>
      <c r="V187" s="126"/>
      <c r="W187" s="126" t="s">
        <v>1416</v>
      </c>
      <c r="X187" s="126"/>
      <c r="Y187" s="126"/>
      <c r="Z187" s="126"/>
      <c r="AA187" s="126"/>
      <c r="AB187" s="126"/>
      <c r="AC187" s="126"/>
      <c r="AD187" s="126"/>
      <c r="AE187" s="126"/>
      <c r="AF187" s="126"/>
    </row>
    <row r="188" spans="1:32" s="136" customFormat="1" ht="12.75">
      <c r="A188" s="31" t="str">
        <f t="shared" si="30"/>
        <v>TariffCode</v>
      </c>
      <c r="B188" s="7" t="s">
        <v>221</v>
      </c>
      <c r="C188" s="126"/>
      <c r="D188" s="126" t="s">
        <v>1500</v>
      </c>
      <c r="E188" s="126"/>
      <c r="F188" s="136" t="s">
        <v>1266</v>
      </c>
      <c r="G188" s="126" t="s">
        <v>2886</v>
      </c>
      <c r="H188" s="31" t="str">
        <f t="shared" si="31"/>
        <v>Tariff Code</v>
      </c>
      <c r="I188" s="126" t="s">
        <v>2886</v>
      </c>
      <c r="J188" s="126"/>
      <c r="K188" s="31" t="str">
        <f t="shared" si="32"/>
        <v>Code. Type</v>
      </c>
      <c r="L188" s="126"/>
      <c r="M188" s="126"/>
      <c r="N188" s="126" t="s">
        <v>222</v>
      </c>
      <c r="O188" s="127" t="s">
        <v>257</v>
      </c>
      <c r="P188" s="126" t="s">
        <v>258</v>
      </c>
      <c r="Q188" s="64" t="s">
        <v>223</v>
      </c>
      <c r="R188" s="64"/>
      <c r="S188" s="136">
        <v>5431</v>
      </c>
      <c r="T188" s="128" t="s">
        <v>254</v>
      </c>
      <c r="U188" s="126"/>
      <c r="V188" s="126"/>
      <c r="W188" s="126" t="s">
        <v>1416</v>
      </c>
      <c r="X188" s="126"/>
      <c r="Y188" s="126"/>
      <c r="Z188" s="126"/>
      <c r="AA188" s="126"/>
      <c r="AB188" s="126"/>
      <c r="AC188" s="126"/>
      <c r="AD188" s="126"/>
      <c r="AE188" s="126"/>
      <c r="AF188" s="126"/>
    </row>
    <row r="189" spans="1:32" s="136" customFormat="1" ht="25.5">
      <c r="A189" s="31" t="str">
        <f t="shared" si="30"/>
        <v>InsurancePremiumAmount</v>
      </c>
      <c r="B189" s="7" t="s">
        <v>1270</v>
      </c>
      <c r="C189" s="126"/>
      <c r="D189" s="126" t="s">
        <v>1500</v>
      </c>
      <c r="E189" s="126"/>
      <c r="F189" s="126" t="s">
        <v>1271</v>
      </c>
      <c r="G189" s="126" t="s">
        <v>2146</v>
      </c>
      <c r="H189" s="31" t="str">
        <f t="shared" si="31"/>
        <v>Insurance Premium Amount</v>
      </c>
      <c r="I189" s="126" t="s">
        <v>2146</v>
      </c>
      <c r="J189" s="126"/>
      <c r="K189" s="31" t="str">
        <f t="shared" si="32"/>
        <v>Amount. Type</v>
      </c>
      <c r="L189" s="126"/>
      <c r="M189" s="126"/>
      <c r="N189" s="126" t="s">
        <v>1272</v>
      </c>
      <c r="O189" s="127" t="s">
        <v>257</v>
      </c>
      <c r="P189" s="126" t="s">
        <v>258</v>
      </c>
      <c r="Q189" s="64" t="s">
        <v>1273</v>
      </c>
      <c r="R189" s="64"/>
      <c r="S189" s="136">
        <v>5486</v>
      </c>
      <c r="T189" s="128" t="s">
        <v>254</v>
      </c>
      <c r="U189" s="126"/>
      <c r="V189" s="126"/>
      <c r="W189" s="126" t="s">
        <v>1416</v>
      </c>
      <c r="X189" s="126"/>
      <c r="Y189" s="126"/>
      <c r="Z189" s="126"/>
      <c r="AA189" s="126"/>
      <c r="AB189" s="126"/>
      <c r="AC189" s="126"/>
      <c r="AD189" s="126"/>
      <c r="AE189" s="126"/>
      <c r="AF189" s="126"/>
    </row>
    <row r="190" spans="1:32" s="136" customFormat="1" ht="38.25">
      <c r="A190" s="31" t="str">
        <f t="shared" si="30"/>
        <v>GrossWeightMeasure</v>
      </c>
      <c r="B190" s="7" t="s">
        <v>1274</v>
      </c>
      <c r="C190" s="126"/>
      <c r="D190" s="126" t="s">
        <v>1500</v>
      </c>
      <c r="E190" s="126" t="s">
        <v>1275</v>
      </c>
      <c r="F190" s="126"/>
      <c r="G190" s="126" t="s">
        <v>1276</v>
      </c>
      <c r="H190" s="31" t="str">
        <f t="shared" si="31"/>
        <v>Weight</v>
      </c>
      <c r="I190" s="126" t="s">
        <v>1368</v>
      </c>
      <c r="J190" s="126"/>
      <c r="K190" s="31" t="str">
        <f t="shared" si="32"/>
        <v>Measure. Type</v>
      </c>
      <c r="L190" s="126"/>
      <c r="M190" s="126"/>
      <c r="N190" s="126" t="s">
        <v>1277</v>
      </c>
      <c r="O190" s="127" t="s">
        <v>257</v>
      </c>
      <c r="P190" s="126" t="s">
        <v>258</v>
      </c>
      <c r="Q190" s="64" t="s">
        <v>1420</v>
      </c>
      <c r="R190" s="156" t="s">
        <v>860</v>
      </c>
      <c r="S190" s="126">
        <v>6092</v>
      </c>
      <c r="T190" s="128" t="s">
        <v>254</v>
      </c>
      <c r="U190" s="126"/>
      <c r="V190" s="126"/>
      <c r="W190" s="126" t="s">
        <v>1416</v>
      </c>
      <c r="X190" s="126"/>
      <c r="Y190" s="126"/>
      <c r="Z190" s="126"/>
      <c r="AA190" s="126"/>
      <c r="AB190" s="126"/>
      <c r="AC190" s="126"/>
      <c r="AD190" s="126"/>
      <c r="AE190" s="126"/>
      <c r="AF190" s="126"/>
    </row>
    <row r="191" spans="1:32" s="136" customFormat="1" ht="12.75">
      <c r="A191" s="31" t="str">
        <f t="shared" si="30"/>
        <v>NetWeightMeasure</v>
      </c>
      <c r="B191" s="7" t="s">
        <v>861</v>
      </c>
      <c r="C191" s="126"/>
      <c r="D191" s="126" t="s">
        <v>1500</v>
      </c>
      <c r="E191" s="126" t="s">
        <v>862</v>
      </c>
      <c r="F191" s="126"/>
      <c r="G191" s="126" t="s">
        <v>1276</v>
      </c>
      <c r="H191" s="31" t="str">
        <f t="shared" si="31"/>
        <v>Weight</v>
      </c>
      <c r="I191" s="126" t="s">
        <v>1368</v>
      </c>
      <c r="J191" s="126"/>
      <c r="K191" s="31" t="str">
        <f t="shared" si="32"/>
        <v>Measure. Type</v>
      </c>
      <c r="L191" s="126"/>
      <c r="M191" s="126"/>
      <c r="N191" s="126"/>
      <c r="O191" s="127" t="s">
        <v>257</v>
      </c>
      <c r="P191" s="126" t="s">
        <v>258</v>
      </c>
      <c r="Q191" s="64" t="s">
        <v>863</v>
      </c>
      <c r="R191" s="64"/>
      <c r="S191" s="136">
        <v>6014</v>
      </c>
      <c r="T191" s="128" t="s">
        <v>254</v>
      </c>
      <c r="U191" s="126"/>
      <c r="V191" s="126"/>
      <c r="W191" s="126" t="s">
        <v>1416</v>
      </c>
      <c r="X191" s="126"/>
      <c r="Y191" s="126"/>
      <c r="Z191" s="126"/>
      <c r="AA191" s="126"/>
      <c r="AB191" s="126"/>
      <c r="AC191" s="126"/>
      <c r="AD191" s="126"/>
      <c r="AE191" s="126"/>
      <c r="AF191" s="126"/>
    </row>
    <row r="192" spans="1:32" s="136" customFormat="1" ht="12.75">
      <c r="A192" s="31" t="str">
        <f t="shared" si="30"/>
        <v>NetNetWeightMeasure</v>
      </c>
      <c r="B192" s="7" t="s">
        <v>864</v>
      </c>
      <c r="C192" s="126"/>
      <c r="D192" s="126" t="s">
        <v>1500</v>
      </c>
      <c r="E192" s="126" t="s">
        <v>865</v>
      </c>
      <c r="F192" s="126"/>
      <c r="G192" s="126" t="s">
        <v>1276</v>
      </c>
      <c r="H192" s="31" t="str">
        <f t="shared" si="31"/>
        <v>Weight</v>
      </c>
      <c r="I192" s="126" t="s">
        <v>1368</v>
      </c>
      <c r="J192" s="126"/>
      <c r="K192" s="31" t="str">
        <f t="shared" si="32"/>
        <v>Measure. Type</v>
      </c>
      <c r="L192" s="126"/>
      <c r="M192" s="126"/>
      <c r="N192" s="126"/>
      <c r="O192" s="127" t="s">
        <v>257</v>
      </c>
      <c r="P192" s="126" t="s">
        <v>258</v>
      </c>
      <c r="Q192" s="64" t="s">
        <v>866</v>
      </c>
      <c r="R192" s="64"/>
      <c r="S192" s="136">
        <v>6048</v>
      </c>
      <c r="T192" s="128" t="s">
        <v>254</v>
      </c>
      <c r="U192" s="126"/>
      <c r="V192" s="126"/>
      <c r="W192" s="126" t="s">
        <v>1416</v>
      </c>
      <c r="X192" s="126"/>
      <c r="Y192" s="126"/>
      <c r="Z192" s="126"/>
      <c r="AA192" s="126"/>
      <c r="AB192" s="126"/>
      <c r="AC192" s="126"/>
      <c r="AD192" s="126"/>
      <c r="AE192" s="126"/>
      <c r="AF192" s="126"/>
    </row>
    <row r="193" spans="1:32" s="136" customFormat="1" ht="12.75">
      <c r="A193" s="31" t="str">
        <f t="shared" si="30"/>
        <v>ChargeableWeightMeasure</v>
      </c>
      <c r="B193" s="7" t="s">
        <v>867</v>
      </c>
      <c r="C193" s="126"/>
      <c r="D193" s="126" t="s">
        <v>1500</v>
      </c>
      <c r="E193" s="126" t="s">
        <v>868</v>
      </c>
      <c r="F193" s="126"/>
      <c r="G193" s="126" t="s">
        <v>1276</v>
      </c>
      <c r="H193" s="31" t="str">
        <f t="shared" si="31"/>
        <v>Weight</v>
      </c>
      <c r="I193" s="126" t="s">
        <v>1368</v>
      </c>
      <c r="J193" s="126"/>
      <c r="K193" s="31" t="str">
        <f t="shared" si="32"/>
        <v>Measure. Type</v>
      </c>
      <c r="L193" s="126"/>
      <c r="M193" s="126"/>
      <c r="N193" s="136" t="s">
        <v>2430</v>
      </c>
      <c r="O193" s="127" t="s">
        <v>257</v>
      </c>
      <c r="P193" s="126" t="s">
        <v>258</v>
      </c>
      <c r="Q193" s="64" t="s">
        <v>2431</v>
      </c>
      <c r="R193" s="64"/>
      <c r="S193" s="136">
        <v>6030</v>
      </c>
      <c r="T193" s="128" t="s">
        <v>254</v>
      </c>
      <c r="U193" s="126"/>
      <c r="V193" s="126"/>
      <c r="W193" s="126" t="s">
        <v>1416</v>
      </c>
      <c r="X193" s="126"/>
      <c r="Y193" s="126"/>
      <c r="Z193" s="126"/>
      <c r="AA193" s="126"/>
      <c r="AB193" s="126"/>
      <c r="AC193" s="126"/>
      <c r="AD193" s="126"/>
      <c r="AE193" s="126"/>
      <c r="AF193" s="126"/>
    </row>
    <row r="194" spans="1:32" s="136" customFormat="1" ht="12.75">
      <c r="A194" s="31" t="str">
        <f t="shared" si="30"/>
        <v>GrossVolumeMeasure</v>
      </c>
      <c r="B194" s="7" t="s">
        <v>2432</v>
      </c>
      <c r="C194" s="126"/>
      <c r="D194" s="126" t="s">
        <v>1500</v>
      </c>
      <c r="E194" s="126" t="s">
        <v>1275</v>
      </c>
      <c r="F194" s="126"/>
      <c r="G194" s="126" t="s">
        <v>2433</v>
      </c>
      <c r="H194" s="31" t="str">
        <f t="shared" si="31"/>
        <v>Volume</v>
      </c>
      <c r="I194" s="126" t="s">
        <v>1368</v>
      </c>
      <c r="J194" s="126"/>
      <c r="K194" s="31" t="str">
        <f t="shared" si="32"/>
        <v>Measure. Type</v>
      </c>
      <c r="L194" s="126"/>
      <c r="M194" s="126"/>
      <c r="N194" s="126" t="s">
        <v>2434</v>
      </c>
      <c r="O194" s="127" t="s">
        <v>257</v>
      </c>
      <c r="P194" s="126" t="s">
        <v>258</v>
      </c>
      <c r="Q194" s="156" t="s">
        <v>2435</v>
      </c>
      <c r="R194" s="64"/>
      <c r="S194" s="126">
        <v>6422</v>
      </c>
      <c r="T194" s="128" t="s">
        <v>254</v>
      </c>
      <c r="U194" s="126"/>
      <c r="V194" s="126"/>
      <c r="W194" s="126" t="s">
        <v>1416</v>
      </c>
      <c r="X194" s="126"/>
      <c r="Y194" s="126"/>
      <c r="Z194" s="126"/>
      <c r="AA194" s="126"/>
      <c r="AB194" s="126"/>
      <c r="AC194" s="126"/>
      <c r="AD194" s="126"/>
      <c r="AE194" s="126"/>
      <c r="AF194" s="126"/>
    </row>
    <row r="195" spans="1:32" s="136" customFormat="1" ht="12.75">
      <c r="A195" s="31" t="str">
        <f t="shared" si="30"/>
        <v>NetVolumeMeasure</v>
      </c>
      <c r="B195" s="7" t="s">
        <v>2436</v>
      </c>
      <c r="C195" s="126"/>
      <c r="D195" s="126" t="s">
        <v>1500</v>
      </c>
      <c r="E195" s="126" t="s">
        <v>862</v>
      </c>
      <c r="F195" s="126"/>
      <c r="G195" s="126" t="s">
        <v>2433</v>
      </c>
      <c r="H195" s="31" t="str">
        <f t="shared" si="31"/>
        <v>Volume</v>
      </c>
      <c r="I195" s="126" t="s">
        <v>1368</v>
      </c>
      <c r="J195" s="126"/>
      <c r="K195" s="31" t="str">
        <f t="shared" si="32"/>
        <v>Measure. Type</v>
      </c>
      <c r="L195" s="126"/>
      <c r="M195" s="126"/>
      <c r="N195" s="126"/>
      <c r="O195" s="127" t="s">
        <v>257</v>
      </c>
      <c r="P195" s="126" t="s">
        <v>258</v>
      </c>
      <c r="Q195" s="156" t="s">
        <v>2061</v>
      </c>
      <c r="R195" s="64"/>
      <c r="S195" s="126"/>
      <c r="T195" s="128" t="s">
        <v>254</v>
      </c>
      <c r="U195" s="126"/>
      <c r="V195" s="126"/>
      <c r="W195" s="126" t="s">
        <v>1416</v>
      </c>
      <c r="X195" s="126"/>
      <c r="Y195" s="126"/>
      <c r="Z195" s="126"/>
      <c r="AA195" s="126"/>
      <c r="AB195" s="126"/>
      <c r="AC195" s="126"/>
      <c r="AD195" s="126"/>
      <c r="AE195" s="126"/>
      <c r="AF195" s="126"/>
    </row>
    <row r="196" spans="1:32" s="136" customFormat="1" ht="38.25">
      <c r="A196" s="31" t="str">
        <f t="shared" si="30"/>
        <v>LoadingLengthMeasure</v>
      </c>
      <c r="B196" s="7" t="s">
        <v>2062</v>
      </c>
      <c r="C196" s="126"/>
      <c r="D196" s="126" t="s">
        <v>1500</v>
      </c>
      <c r="E196" s="126" t="s">
        <v>2063</v>
      </c>
      <c r="F196" s="126"/>
      <c r="G196" s="126" t="s">
        <v>2064</v>
      </c>
      <c r="H196" s="31" t="str">
        <f t="shared" si="31"/>
        <v>Length</v>
      </c>
      <c r="I196" s="126" t="s">
        <v>1368</v>
      </c>
      <c r="J196" s="126"/>
      <c r="K196" s="31" t="str">
        <f t="shared" si="32"/>
        <v>Measure. Type</v>
      </c>
      <c r="L196" s="126"/>
      <c r="M196" s="126"/>
      <c r="N196" s="126"/>
      <c r="O196" s="127" t="s">
        <v>257</v>
      </c>
      <c r="P196" s="126" t="s">
        <v>258</v>
      </c>
      <c r="Q196" s="64" t="s">
        <v>1994</v>
      </c>
      <c r="R196" s="64"/>
      <c r="S196" s="136">
        <v>6042</v>
      </c>
      <c r="T196" s="128" t="s">
        <v>254</v>
      </c>
      <c r="U196" s="126"/>
      <c r="V196" s="126"/>
      <c r="W196" s="126" t="s">
        <v>1416</v>
      </c>
      <c r="X196" s="126"/>
      <c r="Y196" s="126"/>
      <c r="Z196" s="126"/>
      <c r="AA196" s="126"/>
      <c r="AB196" s="126"/>
      <c r="AC196" s="126"/>
      <c r="AD196" s="126"/>
      <c r="AE196" s="126"/>
      <c r="AF196" s="126"/>
    </row>
    <row r="197" spans="1:32" s="136" customFormat="1" ht="25.5">
      <c r="A197" s="31" t="str">
        <f t="shared" si="30"/>
        <v>Remarks</v>
      </c>
      <c r="B197" s="7" t="s">
        <v>1996</v>
      </c>
      <c r="C197" s="126"/>
      <c r="D197" s="126" t="s">
        <v>1500</v>
      </c>
      <c r="E197" s="126"/>
      <c r="F197" s="126"/>
      <c r="G197" s="126" t="s">
        <v>1997</v>
      </c>
      <c r="H197" s="31" t="str">
        <f t="shared" si="31"/>
        <v>Remarks</v>
      </c>
      <c r="I197" s="126" t="s">
        <v>262</v>
      </c>
      <c r="J197" s="126"/>
      <c r="K197" s="31" t="str">
        <f t="shared" si="32"/>
        <v>Text. Type</v>
      </c>
      <c r="L197" s="126"/>
      <c r="M197" s="126"/>
      <c r="N197" s="126"/>
      <c r="O197" s="127" t="s">
        <v>2788</v>
      </c>
      <c r="P197" s="126" t="s">
        <v>258</v>
      </c>
      <c r="Q197" s="64" t="s">
        <v>1998</v>
      </c>
      <c r="R197" s="64"/>
      <c r="S197" s="136">
        <v>4244</v>
      </c>
      <c r="T197" s="128" t="s">
        <v>254</v>
      </c>
      <c r="U197" s="126"/>
      <c r="V197" s="126"/>
      <c r="W197" s="126" t="s">
        <v>1416</v>
      </c>
      <c r="X197" s="126"/>
      <c r="Y197" s="126"/>
      <c r="Z197" s="126"/>
      <c r="AA197" s="126"/>
      <c r="AB197" s="126"/>
      <c r="AC197" s="126"/>
      <c r="AD197" s="126"/>
      <c r="AE197" s="126"/>
      <c r="AF197" s="126"/>
    </row>
    <row r="198" spans="1:32" s="136" customFormat="1" ht="25.5">
      <c r="A198" s="31" t="str">
        <f t="shared" si="30"/>
        <v>HazardousRiskIndicator</v>
      </c>
      <c r="B198" s="50" t="s">
        <v>1401</v>
      </c>
      <c r="C198" s="126"/>
      <c r="D198" s="126" t="s">
        <v>1500</v>
      </c>
      <c r="E198" s="126" t="s">
        <v>840</v>
      </c>
      <c r="F198" s="126"/>
      <c r="G198" s="126" t="s">
        <v>1963</v>
      </c>
      <c r="H198" s="31" t="str">
        <f t="shared" si="31"/>
        <v>Indicator</v>
      </c>
      <c r="I198" s="126" t="s">
        <v>1963</v>
      </c>
      <c r="J198" s="126"/>
      <c r="K198" s="31" t="str">
        <f t="shared" si="32"/>
        <v>Indicator. Type</v>
      </c>
      <c r="L198" s="126"/>
      <c r="M198" s="126"/>
      <c r="N198" s="126" t="s">
        <v>1999</v>
      </c>
      <c r="O198" s="142" t="s">
        <v>257</v>
      </c>
      <c r="P198" s="126" t="s">
        <v>258</v>
      </c>
      <c r="Q198" s="141" t="s">
        <v>2700</v>
      </c>
      <c r="R198" s="7" t="s">
        <v>1383</v>
      </c>
      <c r="S198" s="136">
        <v>7184</v>
      </c>
      <c r="T198" s="128" t="s">
        <v>254</v>
      </c>
      <c r="U198" s="126"/>
      <c r="V198" s="126"/>
      <c r="W198" s="126" t="s">
        <v>1416</v>
      </c>
      <c r="X198" s="126"/>
      <c r="Y198" s="126"/>
      <c r="Z198" s="126"/>
      <c r="AA198" s="126"/>
      <c r="AB198" s="126"/>
      <c r="AC198" s="126"/>
      <c r="AD198" s="126"/>
      <c r="AE198" s="126"/>
      <c r="AF198" s="126"/>
    </row>
    <row r="199" spans="1:32" s="126" customFormat="1" ht="25.5">
      <c r="A199" s="72" t="str">
        <f aca="true" t="shared" si="33" ref="A199:A216">SUBSTITUTE(SUBSTITUTE(CONCATENATE(IF(E199="Universally Unique","UU",E199),F199,IF(H199&lt;&gt;I199,H199,""),CONCATENATE(IF(I199="Identifier","ID",IF(I199="Text","",I199))))," ",""),"'","")</f>
        <v>ConsigneeParty</v>
      </c>
      <c r="B199" s="52" t="s">
        <v>1121</v>
      </c>
      <c r="C199" s="16"/>
      <c r="D199" s="16" t="s">
        <v>1500</v>
      </c>
      <c r="E199" s="15" t="s">
        <v>2000</v>
      </c>
      <c r="F199" s="15"/>
      <c r="G199" s="15"/>
      <c r="H199" s="15" t="str">
        <f aca="true" t="shared" si="34" ref="H199:H216">M199</f>
        <v>Party</v>
      </c>
      <c r="I199" s="15" t="str">
        <f aca="true" t="shared" si="35" ref="I199:I216">M199</f>
        <v>Party</v>
      </c>
      <c r="J199" s="15"/>
      <c r="K199" s="15"/>
      <c r="L199" s="15"/>
      <c r="M199" s="16" t="s">
        <v>1853</v>
      </c>
      <c r="N199" s="16" t="s">
        <v>2001</v>
      </c>
      <c r="O199" s="17" t="s">
        <v>257</v>
      </c>
      <c r="P199" s="15" t="s">
        <v>2789</v>
      </c>
      <c r="Q199" s="15" t="s">
        <v>2701</v>
      </c>
      <c r="R199" s="16"/>
      <c r="S199" s="16" t="s">
        <v>2105</v>
      </c>
      <c r="T199" s="18" t="s">
        <v>254</v>
      </c>
      <c r="U199" s="15"/>
      <c r="V199" s="15"/>
      <c r="W199" s="15" t="s">
        <v>1416</v>
      </c>
      <c r="X199" s="16"/>
      <c r="Y199" s="16"/>
      <c r="Z199" s="15"/>
      <c r="AA199" s="15"/>
      <c r="AB199" s="15"/>
      <c r="AC199" s="15"/>
      <c r="AD199" s="15"/>
      <c r="AE199" s="15"/>
      <c r="AF199" s="15"/>
    </row>
    <row r="200" spans="1:32" s="126" customFormat="1" ht="38.25">
      <c r="A200" s="72" t="str">
        <f t="shared" si="33"/>
        <v>ExporterParty</v>
      </c>
      <c r="B200" s="52" t="s">
        <v>1122</v>
      </c>
      <c r="C200" s="16"/>
      <c r="D200" s="16" t="s">
        <v>1500</v>
      </c>
      <c r="E200" s="15" t="s">
        <v>2106</v>
      </c>
      <c r="F200" s="15"/>
      <c r="G200" s="15"/>
      <c r="H200" s="15" t="str">
        <f t="shared" si="34"/>
        <v>Party</v>
      </c>
      <c r="I200" s="15" t="str">
        <f t="shared" si="35"/>
        <v>Party</v>
      </c>
      <c r="J200" s="15"/>
      <c r="K200" s="15"/>
      <c r="L200" s="15"/>
      <c r="M200" s="16" t="s">
        <v>1853</v>
      </c>
      <c r="N200" s="16" t="s">
        <v>2107</v>
      </c>
      <c r="O200" s="17" t="s">
        <v>257</v>
      </c>
      <c r="P200" s="15" t="s">
        <v>2789</v>
      </c>
      <c r="Q200" s="15" t="s">
        <v>2702</v>
      </c>
      <c r="R200" s="16"/>
      <c r="S200" s="16" t="s">
        <v>2105</v>
      </c>
      <c r="T200" s="18" t="s">
        <v>254</v>
      </c>
      <c r="U200" s="15"/>
      <c r="V200" s="15"/>
      <c r="W200" s="15" t="s">
        <v>1416</v>
      </c>
      <c r="X200" s="16"/>
      <c r="Y200" s="16"/>
      <c r="Z200" s="15"/>
      <c r="AA200" s="15"/>
      <c r="AB200" s="15"/>
      <c r="AC200" s="15"/>
      <c r="AD200" s="15"/>
      <c r="AE200" s="15"/>
      <c r="AF200" s="15"/>
    </row>
    <row r="201" spans="1:32" s="126" customFormat="1" ht="25.5">
      <c r="A201" s="72" t="str">
        <f t="shared" si="33"/>
        <v>ConsignorParty</v>
      </c>
      <c r="B201" s="52" t="s">
        <v>1039</v>
      </c>
      <c r="C201" s="16"/>
      <c r="D201" s="16" t="s">
        <v>1500</v>
      </c>
      <c r="E201" s="15" t="s">
        <v>2108</v>
      </c>
      <c r="F201" s="15"/>
      <c r="G201" s="15"/>
      <c r="H201" s="15" t="str">
        <f t="shared" si="34"/>
        <v>Party</v>
      </c>
      <c r="I201" s="15" t="str">
        <f t="shared" si="35"/>
        <v>Party</v>
      </c>
      <c r="J201" s="15"/>
      <c r="K201" s="15"/>
      <c r="L201" s="15"/>
      <c r="M201" s="16" t="s">
        <v>1853</v>
      </c>
      <c r="N201" s="16" t="s">
        <v>2109</v>
      </c>
      <c r="O201" s="17" t="s">
        <v>257</v>
      </c>
      <c r="P201" s="15" t="s">
        <v>2789</v>
      </c>
      <c r="Q201" s="15" t="s">
        <v>2703</v>
      </c>
      <c r="R201" s="16"/>
      <c r="S201" s="16" t="s">
        <v>2105</v>
      </c>
      <c r="T201" s="18" t="s">
        <v>254</v>
      </c>
      <c r="U201" s="15"/>
      <c r="V201" s="15"/>
      <c r="W201" s="15" t="s">
        <v>1416</v>
      </c>
      <c r="X201" s="16"/>
      <c r="Y201" s="16"/>
      <c r="Z201" s="15"/>
      <c r="AA201" s="15"/>
      <c r="AB201" s="15"/>
      <c r="AC201" s="15"/>
      <c r="AD201" s="15"/>
      <c r="AE201" s="15"/>
      <c r="AF201" s="15"/>
    </row>
    <row r="202" spans="1:32" s="126" customFormat="1" ht="51">
      <c r="A202" s="72" t="str">
        <f t="shared" si="33"/>
        <v>ImporterParty</v>
      </c>
      <c r="B202" s="52" t="s">
        <v>1040</v>
      </c>
      <c r="C202" s="16"/>
      <c r="D202" s="16" t="s">
        <v>1500</v>
      </c>
      <c r="E202" s="15" t="s">
        <v>2110</v>
      </c>
      <c r="F202" s="15"/>
      <c r="G202" s="15"/>
      <c r="H202" s="15" t="str">
        <f t="shared" si="34"/>
        <v>Party</v>
      </c>
      <c r="I202" s="15" t="str">
        <f t="shared" si="35"/>
        <v>Party</v>
      </c>
      <c r="J202" s="15"/>
      <c r="K202" s="15"/>
      <c r="L202" s="15"/>
      <c r="M202" s="16" t="s">
        <v>1853</v>
      </c>
      <c r="N202" s="16" t="s">
        <v>2111</v>
      </c>
      <c r="O202" s="17" t="s">
        <v>257</v>
      </c>
      <c r="P202" s="15" t="s">
        <v>2789</v>
      </c>
      <c r="Q202" s="15" t="s">
        <v>2704</v>
      </c>
      <c r="R202" s="16"/>
      <c r="S202" s="16" t="s">
        <v>2105</v>
      </c>
      <c r="T202" s="18" t="s">
        <v>254</v>
      </c>
      <c r="U202" s="15"/>
      <c r="V202" s="15"/>
      <c r="W202" s="15" t="s">
        <v>1416</v>
      </c>
      <c r="X202" s="16"/>
      <c r="Y202" s="16"/>
      <c r="Z202" s="15"/>
      <c r="AA202" s="15"/>
      <c r="AB202" s="15"/>
      <c r="AC202" s="15"/>
      <c r="AD202" s="15"/>
      <c r="AE202" s="15"/>
      <c r="AF202" s="15"/>
    </row>
    <row r="203" spans="1:32" s="126" customFormat="1" ht="63.75">
      <c r="A203" s="72" t="str">
        <f t="shared" si="33"/>
        <v>CarrierParty</v>
      </c>
      <c r="B203" s="52" t="s">
        <v>1041</v>
      </c>
      <c r="C203" s="16"/>
      <c r="D203" s="16" t="s">
        <v>1500</v>
      </c>
      <c r="E203" s="15" t="s">
        <v>2112</v>
      </c>
      <c r="F203" s="15"/>
      <c r="G203" s="15"/>
      <c r="H203" s="15" t="str">
        <f t="shared" si="34"/>
        <v>Party</v>
      </c>
      <c r="I203" s="15" t="str">
        <f t="shared" si="35"/>
        <v>Party</v>
      </c>
      <c r="J203" s="15"/>
      <c r="K203" s="15"/>
      <c r="L203" s="15"/>
      <c r="M203" s="16" t="s">
        <v>1853</v>
      </c>
      <c r="N203" s="16" t="s">
        <v>547</v>
      </c>
      <c r="O203" s="17" t="s">
        <v>257</v>
      </c>
      <c r="P203" s="15" t="s">
        <v>2789</v>
      </c>
      <c r="Q203" s="15" t="s">
        <v>2705</v>
      </c>
      <c r="R203" s="16"/>
      <c r="S203" s="16" t="s">
        <v>2105</v>
      </c>
      <c r="T203" s="18" t="s">
        <v>254</v>
      </c>
      <c r="U203" s="15"/>
      <c r="V203" s="15"/>
      <c r="W203" s="15" t="s">
        <v>1416</v>
      </c>
      <c r="X203" s="16"/>
      <c r="Y203" s="16"/>
      <c r="Z203" s="15"/>
      <c r="AA203" s="15"/>
      <c r="AB203" s="15"/>
      <c r="AC203" s="15"/>
      <c r="AD203" s="15"/>
      <c r="AE203" s="15"/>
      <c r="AF203" s="15"/>
    </row>
    <row r="204" spans="1:32" s="126" customFormat="1" ht="51">
      <c r="A204" s="72" t="str">
        <f t="shared" si="33"/>
        <v>FreightForwarderParty</v>
      </c>
      <c r="B204" s="52" t="s">
        <v>1042</v>
      </c>
      <c r="C204" s="16"/>
      <c r="D204" s="16" t="s">
        <v>1500</v>
      </c>
      <c r="E204" s="15" t="s">
        <v>2239</v>
      </c>
      <c r="F204" s="15"/>
      <c r="G204" s="15"/>
      <c r="H204" s="15" t="str">
        <f t="shared" si="34"/>
        <v>Party</v>
      </c>
      <c r="I204" s="15" t="str">
        <f t="shared" si="35"/>
        <v>Party</v>
      </c>
      <c r="J204" s="15"/>
      <c r="K204" s="15"/>
      <c r="L204" s="15"/>
      <c r="M204" s="16" t="s">
        <v>1853</v>
      </c>
      <c r="N204" s="16" t="s">
        <v>2240</v>
      </c>
      <c r="O204" s="17" t="s">
        <v>257</v>
      </c>
      <c r="P204" s="15" t="s">
        <v>2789</v>
      </c>
      <c r="Q204" s="15" t="s">
        <v>2643</v>
      </c>
      <c r="R204" s="16"/>
      <c r="S204" s="16" t="s">
        <v>2105</v>
      </c>
      <c r="T204" s="18" t="s">
        <v>254</v>
      </c>
      <c r="U204" s="15"/>
      <c r="V204" s="15"/>
      <c r="W204" s="15" t="s">
        <v>1416</v>
      </c>
      <c r="X204" s="16"/>
      <c r="Y204" s="16"/>
      <c r="Z204" s="15"/>
      <c r="AA204" s="15"/>
      <c r="AB204" s="15"/>
      <c r="AC204" s="15"/>
      <c r="AD204" s="15"/>
      <c r="AE204" s="15"/>
      <c r="AF204" s="15"/>
    </row>
    <row r="205" spans="1:32" s="126" customFormat="1" ht="25.5">
      <c r="A205" s="72" t="str">
        <f t="shared" si="33"/>
        <v>NotifyParty</v>
      </c>
      <c r="B205" s="52" t="s">
        <v>1043</v>
      </c>
      <c r="C205" s="16"/>
      <c r="D205" s="16" t="s">
        <v>1500</v>
      </c>
      <c r="E205" s="15" t="s">
        <v>2241</v>
      </c>
      <c r="F205" s="15"/>
      <c r="G205" s="15"/>
      <c r="H205" s="15" t="str">
        <f t="shared" si="34"/>
        <v>Party</v>
      </c>
      <c r="I205" s="15" t="str">
        <f t="shared" si="35"/>
        <v>Party</v>
      </c>
      <c r="J205" s="15"/>
      <c r="K205" s="15"/>
      <c r="L205" s="15"/>
      <c r="M205" s="16" t="s">
        <v>1853</v>
      </c>
      <c r="N205" s="16" t="s">
        <v>2242</v>
      </c>
      <c r="O205" s="17" t="s">
        <v>257</v>
      </c>
      <c r="P205" s="15" t="s">
        <v>2789</v>
      </c>
      <c r="Q205" s="15" t="s">
        <v>2644</v>
      </c>
      <c r="R205" s="16"/>
      <c r="S205" s="16" t="s">
        <v>2105</v>
      </c>
      <c r="T205" s="18" t="s">
        <v>254</v>
      </c>
      <c r="U205" s="15"/>
      <c r="V205" s="15"/>
      <c r="W205" s="15" t="s">
        <v>1416</v>
      </c>
      <c r="X205" s="16"/>
      <c r="Y205" s="16"/>
      <c r="Z205" s="15"/>
      <c r="AA205" s="15"/>
      <c r="AB205" s="15"/>
      <c r="AC205" s="15"/>
      <c r="AD205" s="15"/>
      <c r="AE205" s="15"/>
      <c r="AF205" s="15"/>
    </row>
    <row r="206" spans="1:32" s="126" customFormat="1" ht="12.75">
      <c r="A206" s="72" t="str">
        <f t="shared" si="33"/>
        <v>OriginalDespatchParty</v>
      </c>
      <c r="B206" s="52" t="s">
        <v>1044</v>
      </c>
      <c r="C206" s="16"/>
      <c r="D206" s="16" t="s">
        <v>1500</v>
      </c>
      <c r="E206" s="15" t="s">
        <v>2243</v>
      </c>
      <c r="F206" s="15"/>
      <c r="G206" s="15"/>
      <c r="H206" s="15" t="str">
        <f t="shared" si="34"/>
        <v>Party</v>
      </c>
      <c r="I206" s="15" t="str">
        <f t="shared" si="35"/>
        <v>Party</v>
      </c>
      <c r="J206" s="15"/>
      <c r="K206" s="15"/>
      <c r="L206" s="15"/>
      <c r="M206" s="16" t="s">
        <v>1853</v>
      </c>
      <c r="N206" s="16"/>
      <c r="O206" s="17" t="s">
        <v>257</v>
      </c>
      <c r="P206" s="15" t="s">
        <v>2789</v>
      </c>
      <c r="Q206" s="52" t="s">
        <v>2645</v>
      </c>
      <c r="R206" s="16"/>
      <c r="S206" s="16"/>
      <c r="T206" s="18" t="s">
        <v>254</v>
      </c>
      <c r="U206" s="15"/>
      <c r="V206" s="15"/>
      <c r="W206" s="15" t="s">
        <v>1416</v>
      </c>
      <c r="X206" s="16"/>
      <c r="Y206" s="16"/>
      <c r="Z206" s="15"/>
      <c r="AA206" s="15"/>
      <c r="AB206" s="15"/>
      <c r="AC206" s="15"/>
      <c r="AD206" s="15"/>
      <c r="AE206" s="15"/>
      <c r="AF206" s="15"/>
    </row>
    <row r="207" spans="1:32" s="126" customFormat="1" ht="12.75">
      <c r="A207" s="72" t="str">
        <f t="shared" si="33"/>
        <v>FinalDeliveryParty</v>
      </c>
      <c r="B207" s="52" t="s">
        <v>1045</v>
      </c>
      <c r="C207" s="16"/>
      <c r="D207" s="16" t="s">
        <v>1500</v>
      </c>
      <c r="E207" s="15" t="s">
        <v>2244</v>
      </c>
      <c r="F207" s="15"/>
      <c r="G207" s="15"/>
      <c r="H207" s="15" t="str">
        <f t="shared" si="34"/>
        <v>Party</v>
      </c>
      <c r="I207" s="15" t="str">
        <f t="shared" si="35"/>
        <v>Party</v>
      </c>
      <c r="J207" s="15"/>
      <c r="K207" s="15"/>
      <c r="L207" s="15"/>
      <c r="M207" s="16" t="s">
        <v>1853</v>
      </c>
      <c r="N207" s="16"/>
      <c r="O207" s="17" t="s">
        <v>257</v>
      </c>
      <c r="P207" s="15" t="s">
        <v>2789</v>
      </c>
      <c r="Q207" s="52" t="s">
        <v>2646</v>
      </c>
      <c r="R207" s="16"/>
      <c r="S207" s="16"/>
      <c r="T207" s="18" t="s">
        <v>254</v>
      </c>
      <c r="U207" s="15"/>
      <c r="V207" s="15"/>
      <c r="W207" s="15" t="s">
        <v>1416</v>
      </c>
      <c r="X207" s="16"/>
      <c r="Y207" s="16"/>
      <c r="Z207" s="15"/>
      <c r="AA207" s="15"/>
      <c r="AB207" s="15"/>
      <c r="AC207" s="15"/>
      <c r="AD207" s="15"/>
      <c r="AE207" s="15"/>
      <c r="AF207" s="15"/>
    </row>
    <row r="208" spans="1:32" s="126" customFormat="1" ht="25.5">
      <c r="A208" s="72" t="str">
        <f t="shared" si="33"/>
        <v>OriginalDepartureCountry</v>
      </c>
      <c r="B208" s="52" t="s">
        <v>1046</v>
      </c>
      <c r="C208" s="16"/>
      <c r="D208" s="16" t="s">
        <v>1500</v>
      </c>
      <c r="E208" s="15" t="s">
        <v>2245</v>
      </c>
      <c r="F208" s="15"/>
      <c r="G208" s="15"/>
      <c r="H208" s="15" t="str">
        <f t="shared" si="34"/>
        <v>Country</v>
      </c>
      <c r="I208" s="15" t="str">
        <f t="shared" si="35"/>
        <v>Country</v>
      </c>
      <c r="J208" s="15"/>
      <c r="K208" s="15"/>
      <c r="L208" s="15"/>
      <c r="M208" s="16" t="s">
        <v>2880</v>
      </c>
      <c r="N208" s="16" t="s">
        <v>2246</v>
      </c>
      <c r="O208" s="17" t="s">
        <v>257</v>
      </c>
      <c r="P208" s="15" t="s">
        <v>2789</v>
      </c>
      <c r="Q208" s="15" t="s">
        <v>2712</v>
      </c>
      <c r="R208" s="16"/>
      <c r="S208" s="16" t="s">
        <v>2247</v>
      </c>
      <c r="T208" s="18" t="s">
        <v>254</v>
      </c>
      <c r="U208" s="15"/>
      <c r="V208" s="15"/>
      <c r="W208" s="15" t="s">
        <v>1416</v>
      </c>
      <c r="X208" s="16"/>
      <c r="Y208" s="16"/>
      <c r="Z208" s="15"/>
      <c r="AA208" s="15"/>
      <c r="AB208" s="15"/>
      <c r="AC208" s="15"/>
      <c r="AD208" s="15"/>
      <c r="AE208" s="15"/>
      <c r="AF208" s="15"/>
    </row>
    <row r="209" spans="1:32" s="126" customFormat="1" ht="51">
      <c r="A209" s="72" t="str">
        <f t="shared" si="33"/>
        <v>FinalDestinationCountry</v>
      </c>
      <c r="B209" s="52" t="s">
        <v>1047</v>
      </c>
      <c r="C209" s="16"/>
      <c r="D209" s="16" t="s">
        <v>1500</v>
      </c>
      <c r="E209" s="15" t="s">
        <v>2248</v>
      </c>
      <c r="F209" s="15"/>
      <c r="G209" s="15"/>
      <c r="H209" s="15" t="str">
        <f t="shared" si="34"/>
        <v>Country</v>
      </c>
      <c r="I209" s="15" t="str">
        <f t="shared" si="35"/>
        <v>Country</v>
      </c>
      <c r="J209" s="15"/>
      <c r="K209" s="15"/>
      <c r="L209" s="15"/>
      <c r="M209" s="16" t="s">
        <v>2880</v>
      </c>
      <c r="N209" s="16" t="s">
        <v>2249</v>
      </c>
      <c r="O209" s="17" t="s">
        <v>257</v>
      </c>
      <c r="P209" s="15" t="s">
        <v>2789</v>
      </c>
      <c r="Q209" s="16" t="s">
        <v>2250</v>
      </c>
      <c r="R209" s="16"/>
      <c r="S209" s="16" t="s">
        <v>2251</v>
      </c>
      <c r="T209" s="18" t="s">
        <v>254</v>
      </c>
      <c r="U209" s="15"/>
      <c r="V209" s="15"/>
      <c r="W209" s="15" t="s">
        <v>1416</v>
      </c>
      <c r="X209" s="16"/>
      <c r="Y209" s="16"/>
      <c r="Z209" s="15"/>
      <c r="AA209" s="15"/>
      <c r="AB209" s="15"/>
      <c r="AC209" s="15"/>
      <c r="AD209" s="15"/>
      <c r="AE209" s="15"/>
      <c r="AF209" s="15"/>
    </row>
    <row r="210" spans="1:32" s="126" customFormat="1" ht="25.5">
      <c r="A210" s="72" t="str">
        <f t="shared" si="33"/>
        <v>TransitCountry</v>
      </c>
      <c r="B210" s="52" t="s">
        <v>1048</v>
      </c>
      <c r="C210" s="16"/>
      <c r="D210" s="16" t="s">
        <v>1500</v>
      </c>
      <c r="E210" s="15" t="s">
        <v>2252</v>
      </c>
      <c r="F210" s="15"/>
      <c r="G210" s="15"/>
      <c r="H210" s="15" t="str">
        <f t="shared" si="34"/>
        <v>Country</v>
      </c>
      <c r="I210" s="15" t="str">
        <f t="shared" si="35"/>
        <v>Country</v>
      </c>
      <c r="J210" s="15"/>
      <c r="K210" s="15"/>
      <c r="L210" s="15"/>
      <c r="M210" s="16" t="s">
        <v>2880</v>
      </c>
      <c r="N210" s="16" t="s">
        <v>2158</v>
      </c>
      <c r="O210" s="17" t="s">
        <v>2788</v>
      </c>
      <c r="P210" s="15" t="s">
        <v>2789</v>
      </c>
      <c r="Q210" s="15" t="s">
        <v>1387</v>
      </c>
      <c r="R210" s="16"/>
      <c r="S210" s="16" t="s">
        <v>2844</v>
      </c>
      <c r="T210" s="18" t="s">
        <v>254</v>
      </c>
      <c r="U210" s="15"/>
      <c r="V210" s="15"/>
      <c r="W210" s="15" t="s">
        <v>1416</v>
      </c>
      <c r="X210" s="16"/>
      <c r="Y210" s="16"/>
      <c r="Z210" s="15"/>
      <c r="AA210" s="15"/>
      <c r="AB210" s="15"/>
      <c r="AC210" s="15"/>
      <c r="AD210" s="15"/>
      <c r="AE210" s="15"/>
      <c r="AF210" s="15"/>
    </row>
    <row r="211" spans="1:32" s="134" customFormat="1" ht="12.75">
      <c r="A211" s="72" t="str">
        <f t="shared" si="33"/>
        <v>TransportContract</v>
      </c>
      <c r="B211" s="52" t="s">
        <v>1050</v>
      </c>
      <c r="C211" s="25"/>
      <c r="D211" s="16" t="s">
        <v>1500</v>
      </c>
      <c r="E211" s="25" t="s">
        <v>374</v>
      </c>
      <c r="F211" s="25"/>
      <c r="G211" s="25"/>
      <c r="H211" s="15" t="str">
        <f>M211</f>
        <v>Contract</v>
      </c>
      <c r="I211" s="15" t="str">
        <f>M211</f>
        <v>Contract</v>
      </c>
      <c r="J211" s="15"/>
      <c r="K211" s="15"/>
      <c r="L211" s="25"/>
      <c r="M211" s="12" t="s">
        <v>85</v>
      </c>
      <c r="N211" s="25"/>
      <c r="O211" s="16" t="s">
        <v>257</v>
      </c>
      <c r="P211" s="25" t="s">
        <v>2789</v>
      </c>
      <c r="Q211" s="12" t="s">
        <v>1388</v>
      </c>
      <c r="R211" s="26"/>
      <c r="S211" s="26"/>
      <c r="T211" s="108" t="s">
        <v>254</v>
      </c>
      <c r="U211" s="27"/>
      <c r="V211" s="16"/>
      <c r="W211" s="25" t="s">
        <v>1416</v>
      </c>
      <c r="X211" s="25"/>
      <c r="Y211" s="25"/>
      <c r="Z211" s="25"/>
      <c r="AA211" s="25"/>
      <c r="AB211" s="25"/>
      <c r="AC211" s="25"/>
      <c r="AD211" s="25"/>
      <c r="AE211" s="25"/>
      <c r="AF211" s="25"/>
    </row>
    <row r="212" spans="1:32" s="126" customFormat="1" ht="25.5">
      <c r="A212" s="72" t="str">
        <f t="shared" si="33"/>
        <v>OriginalDespatchTransportationService</v>
      </c>
      <c r="B212" s="52" t="s">
        <v>1051</v>
      </c>
      <c r="C212" s="16"/>
      <c r="D212" s="16" t="s">
        <v>1500</v>
      </c>
      <c r="E212" s="15" t="s">
        <v>2243</v>
      </c>
      <c r="F212" s="15"/>
      <c r="G212" s="15"/>
      <c r="H212" s="15" t="str">
        <f t="shared" si="34"/>
        <v>Transportation Service</v>
      </c>
      <c r="I212" s="15" t="str">
        <f t="shared" si="35"/>
        <v>Transportation Service</v>
      </c>
      <c r="J212" s="15"/>
      <c r="K212" s="15"/>
      <c r="L212" s="15"/>
      <c r="M212" s="16" t="s">
        <v>1625</v>
      </c>
      <c r="N212" s="16"/>
      <c r="O212" s="17" t="s">
        <v>257</v>
      </c>
      <c r="P212" s="15" t="s">
        <v>2789</v>
      </c>
      <c r="Q212" s="15" t="s">
        <v>1626</v>
      </c>
      <c r="R212" s="16" t="s">
        <v>1627</v>
      </c>
      <c r="S212" s="16"/>
      <c r="T212" s="18" t="s">
        <v>254</v>
      </c>
      <c r="U212" s="15"/>
      <c r="V212" s="15"/>
      <c r="W212" s="15" t="s">
        <v>1416</v>
      </c>
      <c r="X212" s="16"/>
      <c r="Y212" s="16"/>
      <c r="Z212" s="15"/>
      <c r="AA212" s="15"/>
      <c r="AB212" s="15"/>
      <c r="AC212" s="15"/>
      <c r="AD212" s="15"/>
      <c r="AE212" s="15"/>
      <c r="AF212" s="15"/>
    </row>
    <row r="213" spans="1:32" s="126" customFormat="1" ht="25.5">
      <c r="A213" s="72" t="str">
        <f t="shared" si="33"/>
        <v>FinalDeliveryTransportationService</v>
      </c>
      <c r="B213" s="52" t="s">
        <v>1052</v>
      </c>
      <c r="C213" s="16"/>
      <c r="D213" s="16" t="s">
        <v>1500</v>
      </c>
      <c r="E213" s="15" t="s">
        <v>2244</v>
      </c>
      <c r="F213" s="15"/>
      <c r="G213" s="15"/>
      <c r="H213" s="15" t="str">
        <f t="shared" si="34"/>
        <v>Transportation Service</v>
      </c>
      <c r="I213" s="15" t="str">
        <f t="shared" si="35"/>
        <v>Transportation Service</v>
      </c>
      <c r="J213" s="15"/>
      <c r="K213" s="15"/>
      <c r="L213" s="15"/>
      <c r="M213" s="16" t="s">
        <v>1625</v>
      </c>
      <c r="N213" s="16"/>
      <c r="O213" s="17" t="s">
        <v>257</v>
      </c>
      <c r="P213" s="15" t="s">
        <v>2789</v>
      </c>
      <c r="Q213" s="15" t="s">
        <v>1628</v>
      </c>
      <c r="R213" s="16" t="s">
        <v>1627</v>
      </c>
      <c r="S213" s="16"/>
      <c r="T213" s="18" t="s">
        <v>254</v>
      </c>
      <c r="U213" s="15"/>
      <c r="V213" s="15"/>
      <c r="W213" s="15" t="s">
        <v>1416</v>
      </c>
      <c r="X213" s="16"/>
      <c r="Y213" s="16"/>
      <c r="Z213" s="15"/>
      <c r="AA213" s="15"/>
      <c r="AB213" s="15"/>
      <c r="AC213" s="15"/>
      <c r="AD213" s="15"/>
      <c r="AE213" s="15"/>
      <c r="AF213" s="15"/>
    </row>
    <row r="214" spans="1:32" s="126" customFormat="1" ht="38.25">
      <c r="A214" s="72" t="str">
        <f t="shared" si="33"/>
        <v>DeliveryTerms</v>
      </c>
      <c r="B214" s="15" t="s">
        <v>1629</v>
      </c>
      <c r="C214" s="16"/>
      <c r="D214" s="16" t="s">
        <v>1500</v>
      </c>
      <c r="E214" s="15"/>
      <c r="F214" s="15"/>
      <c r="G214" s="15"/>
      <c r="H214" s="15" t="str">
        <f t="shared" si="34"/>
        <v>Delivery Terms</v>
      </c>
      <c r="I214" s="15" t="str">
        <f t="shared" si="35"/>
        <v>Delivery Terms</v>
      </c>
      <c r="J214" s="15"/>
      <c r="K214" s="15"/>
      <c r="L214" s="15"/>
      <c r="M214" s="16" t="s">
        <v>2369</v>
      </c>
      <c r="N214" s="16" t="s">
        <v>1630</v>
      </c>
      <c r="O214" s="17" t="s">
        <v>257</v>
      </c>
      <c r="P214" s="15" t="s">
        <v>2789</v>
      </c>
      <c r="Q214" s="15" t="s">
        <v>1458</v>
      </c>
      <c r="R214" s="16"/>
      <c r="S214" s="16"/>
      <c r="T214" s="18" t="s">
        <v>254</v>
      </c>
      <c r="U214" s="15"/>
      <c r="V214" s="15"/>
      <c r="W214" s="15" t="s">
        <v>1416</v>
      </c>
      <c r="X214" s="16"/>
      <c r="Y214" s="16"/>
      <c r="Z214" s="15"/>
      <c r="AA214" s="15"/>
      <c r="AB214" s="15"/>
      <c r="AC214" s="15"/>
      <c r="AD214" s="15"/>
      <c r="AE214" s="15"/>
      <c r="AF214" s="15"/>
    </row>
    <row r="215" spans="1:32" s="126" customFormat="1" ht="25.5">
      <c r="A215" s="72" t="str">
        <f t="shared" si="33"/>
        <v>PaymentTerms</v>
      </c>
      <c r="B215" s="15" t="s">
        <v>1631</v>
      </c>
      <c r="C215" s="16"/>
      <c r="D215" s="16" t="s">
        <v>1500</v>
      </c>
      <c r="E215" s="15"/>
      <c r="F215" s="15"/>
      <c r="G215" s="15"/>
      <c r="H215" s="15" t="str">
        <f t="shared" si="34"/>
        <v>Payment Terms</v>
      </c>
      <c r="I215" s="15" t="str">
        <f t="shared" si="35"/>
        <v>Payment Terms</v>
      </c>
      <c r="J215" s="15"/>
      <c r="K215" s="15"/>
      <c r="L215" s="15"/>
      <c r="M215" s="16" t="s">
        <v>1632</v>
      </c>
      <c r="N215" s="16"/>
      <c r="O215" s="17" t="s">
        <v>257</v>
      </c>
      <c r="P215" s="15" t="s">
        <v>2789</v>
      </c>
      <c r="Q215" s="15" t="s">
        <v>1633</v>
      </c>
      <c r="R215" s="16"/>
      <c r="S215" s="16"/>
      <c r="T215" s="18" t="s">
        <v>254</v>
      </c>
      <c r="U215" s="15"/>
      <c r="V215" s="15"/>
      <c r="W215" s="15" t="s">
        <v>1416</v>
      </c>
      <c r="X215" s="16"/>
      <c r="Y215" s="16"/>
      <c r="Z215" s="15"/>
      <c r="AA215" s="15"/>
      <c r="AB215" s="15"/>
      <c r="AC215" s="15"/>
      <c r="AD215" s="15"/>
      <c r="AE215" s="15"/>
      <c r="AF215" s="15"/>
    </row>
    <row r="216" spans="1:32" s="126" customFormat="1" ht="63.75">
      <c r="A216" s="72" t="str">
        <f t="shared" si="33"/>
        <v>FreightAllowanceCharge</v>
      </c>
      <c r="B216" s="52" t="s">
        <v>1053</v>
      </c>
      <c r="C216" s="16"/>
      <c r="D216" s="16" t="s">
        <v>1500</v>
      </c>
      <c r="E216" s="15" t="s">
        <v>1634</v>
      </c>
      <c r="F216" s="15"/>
      <c r="G216" s="15"/>
      <c r="H216" s="15" t="str">
        <f t="shared" si="34"/>
        <v>Allowance Charge</v>
      </c>
      <c r="I216" s="15" t="str">
        <f t="shared" si="35"/>
        <v>Allowance Charge</v>
      </c>
      <c r="J216" s="15"/>
      <c r="K216" s="15"/>
      <c r="L216" s="15"/>
      <c r="M216" s="16" t="s">
        <v>1960</v>
      </c>
      <c r="N216" s="16" t="s">
        <v>1635</v>
      </c>
      <c r="O216" s="17" t="s">
        <v>2788</v>
      </c>
      <c r="P216" s="15" t="s">
        <v>2789</v>
      </c>
      <c r="Q216" s="15" t="s">
        <v>2853</v>
      </c>
      <c r="R216" s="16"/>
      <c r="S216" s="16" t="s">
        <v>2854</v>
      </c>
      <c r="T216" s="18" t="s">
        <v>254</v>
      </c>
      <c r="U216" s="15"/>
      <c r="V216" s="15"/>
      <c r="W216" s="15" t="s">
        <v>1416</v>
      </c>
      <c r="X216" s="16"/>
      <c r="Y216" s="16"/>
      <c r="Z216" s="15"/>
      <c r="AA216" s="15"/>
      <c r="AB216" s="15"/>
      <c r="AC216" s="15"/>
      <c r="AD216" s="15"/>
      <c r="AE216" s="15"/>
      <c r="AF216" s="15"/>
    </row>
    <row r="217" spans="1:32" s="136" customFormat="1" ht="12.75">
      <c r="A217" s="1" t="s">
        <v>213</v>
      </c>
      <c r="B217" s="1" t="s">
        <v>212</v>
      </c>
      <c r="C217" s="2"/>
      <c r="D217" s="2" t="s">
        <v>213</v>
      </c>
      <c r="E217" s="2"/>
      <c r="F217" s="2"/>
      <c r="G217" s="2"/>
      <c r="H217" s="2"/>
      <c r="I217" s="2"/>
      <c r="J217" s="2"/>
      <c r="K217" s="2"/>
      <c r="L217" s="2"/>
      <c r="M217" s="2"/>
      <c r="N217" s="2"/>
      <c r="O217" s="1"/>
      <c r="P217" s="2" t="s">
        <v>253</v>
      </c>
      <c r="Q217" s="3" t="s">
        <v>1459</v>
      </c>
      <c r="R217" s="3"/>
      <c r="S217" s="4"/>
      <c r="T217" s="143" t="s">
        <v>254</v>
      </c>
      <c r="U217" s="5"/>
      <c r="V217" s="20"/>
      <c r="W217" s="2"/>
      <c r="X217" s="2"/>
      <c r="Y217" s="2"/>
      <c r="Z217" s="2"/>
      <c r="AA217" s="2"/>
      <c r="AB217" s="2"/>
      <c r="AC217" s="2"/>
      <c r="AD217" s="2"/>
      <c r="AE217" s="2"/>
      <c r="AF217" s="2"/>
    </row>
    <row r="218" spans="1:22" s="126" customFormat="1" ht="12.75">
      <c r="A218" s="31" t="str">
        <f aca="true" t="shared" si="36" ref="A218:A223">SUBSTITUTE(SUBSTITUTE(CONCATENATE(IF(E218="Universally Unique","UU",E218),IF(G218&lt;&gt;I218,H218,F218),CONCATENATE(IF(I218="Identifier","ID",IF(I218="Text","",I218))))," ",""),"'","")</f>
        <v>ID</v>
      </c>
      <c r="B218" s="7" t="s">
        <v>2427</v>
      </c>
      <c r="D218" s="126" t="s">
        <v>213</v>
      </c>
      <c r="G218" s="126" t="s">
        <v>255</v>
      </c>
      <c r="H218" s="31" t="str">
        <f aca="true" t="shared" si="37" ref="H218:H223">IF(F218&lt;&gt;"",CONCATENATE(F218," ",G218),G218)</f>
        <v>Identifier</v>
      </c>
      <c r="I218" s="126" t="s">
        <v>255</v>
      </c>
      <c r="K218" s="31" t="str">
        <f aca="true" t="shared" si="38" ref="K218:K223">IF(J218&lt;&gt;"",CONCATENATE(J218,"_ ",I218,". Type"),CONCATENATE(I218,". Type"))</f>
        <v>Identifier. Type</v>
      </c>
      <c r="O218" s="127" t="s">
        <v>257</v>
      </c>
      <c r="P218" s="126" t="s">
        <v>258</v>
      </c>
      <c r="Q218" s="7" t="s">
        <v>1460</v>
      </c>
      <c r="R218" s="7" t="s">
        <v>2428</v>
      </c>
      <c r="T218" s="128" t="s">
        <v>259</v>
      </c>
      <c r="V218" s="135"/>
    </row>
    <row r="219" spans="1:22" s="126" customFormat="1" ht="12.75">
      <c r="A219" s="31" t="str">
        <f t="shared" si="36"/>
        <v>Name</v>
      </c>
      <c r="B219" s="7" t="s">
        <v>2429</v>
      </c>
      <c r="D219" s="126" t="s">
        <v>213</v>
      </c>
      <c r="G219" s="126" t="s">
        <v>274</v>
      </c>
      <c r="H219" s="31" t="str">
        <f t="shared" si="37"/>
        <v>Name</v>
      </c>
      <c r="I219" s="126" t="s">
        <v>274</v>
      </c>
      <c r="K219" s="31" t="str">
        <f t="shared" si="38"/>
        <v>Name. Type</v>
      </c>
      <c r="O219" s="127" t="s">
        <v>257</v>
      </c>
      <c r="P219" s="126" t="s">
        <v>258</v>
      </c>
      <c r="Q219" s="7" t="s">
        <v>1461</v>
      </c>
      <c r="R219" s="7" t="s">
        <v>2261</v>
      </c>
      <c r="T219" s="128" t="s">
        <v>259</v>
      </c>
      <c r="V219" s="135"/>
    </row>
    <row r="220" spans="1:22" s="126" customFormat="1" ht="12.75">
      <c r="A220" s="31" t="str">
        <f t="shared" si="36"/>
        <v>Telephone</v>
      </c>
      <c r="B220" s="7" t="s">
        <v>2262</v>
      </c>
      <c r="D220" s="126" t="s">
        <v>213</v>
      </c>
      <c r="G220" s="126" t="s">
        <v>834</v>
      </c>
      <c r="H220" s="31" t="str">
        <f t="shared" si="37"/>
        <v>Telephone</v>
      </c>
      <c r="I220" s="126" t="s">
        <v>262</v>
      </c>
      <c r="K220" s="31" t="str">
        <f t="shared" si="38"/>
        <v>Text. Type</v>
      </c>
      <c r="O220" s="127" t="s">
        <v>257</v>
      </c>
      <c r="P220" s="126" t="s">
        <v>258</v>
      </c>
      <c r="Q220" s="7" t="s">
        <v>1462</v>
      </c>
      <c r="R220" s="7"/>
      <c r="T220" s="128" t="s">
        <v>259</v>
      </c>
      <c r="V220" s="135"/>
    </row>
    <row r="221" spans="1:32" s="136" customFormat="1" ht="12.75">
      <c r="A221" s="31" t="str">
        <f t="shared" si="36"/>
        <v>Telefax</v>
      </c>
      <c r="B221" s="7" t="s">
        <v>835</v>
      </c>
      <c r="C221" s="126"/>
      <c r="D221" s="126" t="s">
        <v>213</v>
      </c>
      <c r="E221" s="126"/>
      <c r="F221" s="126"/>
      <c r="G221" s="126" t="s">
        <v>836</v>
      </c>
      <c r="H221" s="31" t="str">
        <f t="shared" si="37"/>
        <v>Telefax</v>
      </c>
      <c r="I221" s="126" t="s">
        <v>262</v>
      </c>
      <c r="J221" s="126"/>
      <c r="K221" s="31" t="str">
        <f t="shared" si="38"/>
        <v>Text. Type</v>
      </c>
      <c r="L221" s="126"/>
      <c r="M221" s="126"/>
      <c r="N221" s="126"/>
      <c r="O221" s="127" t="s">
        <v>257</v>
      </c>
      <c r="P221" s="126" t="s">
        <v>258</v>
      </c>
      <c r="Q221" s="7" t="s">
        <v>1463</v>
      </c>
      <c r="R221" s="7"/>
      <c r="S221" s="126"/>
      <c r="T221" s="128" t="s">
        <v>259</v>
      </c>
      <c r="U221" s="126"/>
      <c r="V221" s="135"/>
      <c r="W221" s="126"/>
      <c r="X221" s="126"/>
      <c r="Y221" s="126"/>
      <c r="Z221" s="126"/>
      <c r="AA221" s="126"/>
      <c r="AB221" s="126"/>
      <c r="AC221" s="126"/>
      <c r="AD221" s="126"/>
      <c r="AE221" s="126"/>
      <c r="AF221" s="126"/>
    </row>
    <row r="222" spans="1:32" s="136" customFormat="1" ht="12.75">
      <c r="A222" s="31" t="str">
        <f t="shared" si="36"/>
        <v>ElectronicMail</v>
      </c>
      <c r="B222" s="50" t="s">
        <v>226</v>
      </c>
      <c r="C222" s="126"/>
      <c r="D222" s="126" t="s">
        <v>213</v>
      </c>
      <c r="E222" s="126" t="s">
        <v>837</v>
      </c>
      <c r="F222" s="126"/>
      <c r="G222" s="126" t="s">
        <v>116</v>
      </c>
      <c r="H222" s="31" t="str">
        <f t="shared" si="37"/>
        <v>Mail</v>
      </c>
      <c r="I222" s="126" t="s">
        <v>262</v>
      </c>
      <c r="J222" s="126"/>
      <c r="K222" s="31" t="str">
        <f t="shared" si="38"/>
        <v>Text. Type</v>
      </c>
      <c r="L222" s="126"/>
      <c r="M222" s="126"/>
      <c r="N222" s="126"/>
      <c r="O222" s="127" t="s">
        <v>257</v>
      </c>
      <c r="P222" s="126" t="s">
        <v>258</v>
      </c>
      <c r="Q222" s="7" t="s">
        <v>1464</v>
      </c>
      <c r="R222" s="7"/>
      <c r="S222" s="126"/>
      <c r="T222" s="128" t="s">
        <v>259</v>
      </c>
      <c r="U222" s="126"/>
      <c r="V222" s="135"/>
      <c r="W222" s="126"/>
      <c r="X222" s="126"/>
      <c r="Y222" s="126"/>
      <c r="Z222" s="126"/>
      <c r="AA222" s="126"/>
      <c r="AB222" s="126"/>
      <c r="AC222" s="126"/>
      <c r="AD222" s="126"/>
      <c r="AE222" s="126"/>
      <c r="AF222" s="126"/>
    </row>
    <row r="223" spans="1:32" s="136" customFormat="1" ht="25.5">
      <c r="A223" s="31" t="str">
        <f t="shared" si="36"/>
        <v>Note</v>
      </c>
      <c r="B223" s="7" t="s">
        <v>838</v>
      </c>
      <c r="C223" s="126"/>
      <c r="D223" s="126" t="s">
        <v>213</v>
      </c>
      <c r="E223" s="126"/>
      <c r="F223" s="126"/>
      <c r="G223" s="126" t="s">
        <v>349</v>
      </c>
      <c r="H223" s="31" t="str">
        <f t="shared" si="37"/>
        <v>Note</v>
      </c>
      <c r="I223" s="126" t="s">
        <v>262</v>
      </c>
      <c r="J223" s="126"/>
      <c r="K223" s="31" t="str">
        <f t="shared" si="38"/>
        <v>Text. Type</v>
      </c>
      <c r="L223" s="126"/>
      <c r="M223" s="126"/>
      <c r="N223" s="126"/>
      <c r="O223" s="127" t="s">
        <v>257</v>
      </c>
      <c r="P223" s="126" t="s">
        <v>258</v>
      </c>
      <c r="Q223" s="7" t="s">
        <v>1465</v>
      </c>
      <c r="R223" s="7"/>
      <c r="S223" s="126"/>
      <c r="T223" s="128" t="s">
        <v>254</v>
      </c>
      <c r="U223" s="126"/>
      <c r="V223" s="135"/>
      <c r="W223" s="126"/>
      <c r="X223" s="126"/>
      <c r="Y223" s="126"/>
      <c r="Z223" s="126"/>
      <c r="AA223" s="126"/>
      <c r="AB223" s="126"/>
      <c r="AC223" s="126"/>
      <c r="AD223" s="126"/>
      <c r="AE223" s="126"/>
      <c r="AF223" s="126"/>
    </row>
    <row r="224" spans="1:32" s="126" customFormat="1" ht="25.5">
      <c r="A224" s="72" t="str">
        <f>SUBSTITUTE(SUBSTITUTE(CONCATENATE(IF(E224="Universally Unique","UU",E224),F224,IF(H224&lt;&gt;I224,H224,""),CONCATENATE(IF(I224="Identifier","ID",IF(I224="Text","",I224))))," ",""),"'","")</f>
        <v>OtherCommunication</v>
      </c>
      <c r="B224" s="52" t="s">
        <v>1054</v>
      </c>
      <c r="C224" s="15"/>
      <c r="D224" s="15" t="s">
        <v>213</v>
      </c>
      <c r="E224" s="15" t="s">
        <v>83</v>
      </c>
      <c r="F224" s="15"/>
      <c r="G224" s="15"/>
      <c r="H224" s="15" t="str">
        <f>M224</f>
        <v>Communication</v>
      </c>
      <c r="I224" s="15" t="str">
        <f>M224</f>
        <v>Communication</v>
      </c>
      <c r="J224" s="15"/>
      <c r="K224" s="15"/>
      <c r="L224" s="15"/>
      <c r="M224" s="9" t="s">
        <v>207</v>
      </c>
      <c r="N224" s="15"/>
      <c r="O224" s="17" t="s">
        <v>2788</v>
      </c>
      <c r="P224" s="15" t="s">
        <v>2789</v>
      </c>
      <c r="Q224" s="12" t="s">
        <v>1394</v>
      </c>
      <c r="R224" s="12"/>
      <c r="S224" s="22"/>
      <c r="T224" s="104" t="s">
        <v>259</v>
      </c>
      <c r="U224" s="23"/>
      <c r="V224" s="24"/>
      <c r="W224" s="15"/>
      <c r="X224" s="15"/>
      <c r="Y224" s="15"/>
      <c r="Z224" s="15"/>
      <c r="AA224" s="15"/>
      <c r="AB224" s="15"/>
      <c r="AC224" s="15"/>
      <c r="AD224" s="15"/>
      <c r="AE224" s="15"/>
      <c r="AF224" s="15"/>
    </row>
    <row r="225" spans="1:32" s="126" customFormat="1" ht="12.75">
      <c r="A225" s="1" t="s">
        <v>85</v>
      </c>
      <c r="B225" s="1" t="s">
        <v>84</v>
      </c>
      <c r="C225" s="2"/>
      <c r="D225" s="2" t="s">
        <v>85</v>
      </c>
      <c r="E225" s="2"/>
      <c r="F225" s="2"/>
      <c r="G225" s="2"/>
      <c r="H225" s="2"/>
      <c r="I225" s="2"/>
      <c r="J225" s="2"/>
      <c r="K225" s="2"/>
      <c r="L225" s="2"/>
      <c r="M225" s="2"/>
      <c r="N225" s="2"/>
      <c r="O225" s="1"/>
      <c r="P225" s="2" t="s">
        <v>253</v>
      </c>
      <c r="Q225" s="3" t="s">
        <v>2720</v>
      </c>
      <c r="R225" s="4"/>
      <c r="S225" s="4"/>
      <c r="T225" s="143" t="s">
        <v>254</v>
      </c>
      <c r="U225" s="5"/>
      <c r="V225" s="1"/>
      <c r="W225" s="2"/>
      <c r="X225" s="2"/>
      <c r="Y225" s="2"/>
      <c r="Z225" s="2"/>
      <c r="AA225" s="2"/>
      <c r="AB225" s="2"/>
      <c r="AC225" s="2"/>
      <c r="AD225" s="2"/>
      <c r="AE225" s="2"/>
      <c r="AF225" s="2"/>
    </row>
    <row r="226" spans="1:32" s="136" customFormat="1" ht="12.75">
      <c r="A226" s="31" t="str">
        <f>SUBSTITUTE(SUBSTITUTE(CONCATENATE(IF(E226="Universally Unique","UU",E226),IF(G226&lt;&gt;I226,H226,F226),CONCATENATE(IF(I226="Identifier","ID",IF(I226="Text","",I226))))," ",""),"'","")</f>
        <v>ID</v>
      </c>
      <c r="B226" s="7" t="s">
        <v>86</v>
      </c>
      <c r="C226" s="126"/>
      <c r="D226" s="126" t="s">
        <v>85</v>
      </c>
      <c r="E226" s="126"/>
      <c r="F226" s="126"/>
      <c r="G226" s="126" t="s">
        <v>255</v>
      </c>
      <c r="H226" s="31" t="str">
        <f>IF(F226&lt;&gt;"",CONCATENATE(F226," ",G226),G226)</f>
        <v>Identifier</v>
      </c>
      <c r="I226" s="126" t="s">
        <v>255</v>
      </c>
      <c r="J226" s="126"/>
      <c r="K226" s="31" t="str">
        <f>IF(J226&lt;&gt;"",CONCATENATE(J226,"_ ",I226,". Type"),CONCATENATE(I226,". Type"))</f>
        <v>Identifier. Type</v>
      </c>
      <c r="L226" s="126"/>
      <c r="M226" s="126"/>
      <c r="N226" s="126"/>
      <c r="O226" s="127" t="s">
        <v>257</v>
      </c>
      <c r="P226" s="126" t="s">
        <v>258</v>
      </c>
      <c r="Q226" s="7" t="s">
        <v>315</v>
      </c>
      <c r="R226" s="64" t="s">
        <v>87</v>
      </c>
      <c r="S226" s="126"/>
      <c r="T226" s="128" t="s">
        <v>259</v>
      </c>
      <c r="U226" s="126"/>
      <c r="V226" s="126"/>
      <c r="W226" s="126"/>
      <c r="X226" s="126"/>
      <c r="Y226" s="126"/>
      <c r="Z226" s="126"/>
      <c r="AA226" s="126"/>
      <c r="AB226" s="126"/>
      <c r="AC226" s="126"/>
      <c r="AD226" s="126"/>
      <c r="AE226" s="126"/>
      <c r="AF226" s="126"/>
    </row>
    <row r="227" spans="1:20" s="126" customFormat="1" ht="12.75">
      <c r="A227" s="31" t="str">
        <f>SUBSTITUTE(SUBSTITUTE(CONCATENATE(IF(E227="Universally Unique","UU",E227),IF(G227&lt;&gt;I227,H227,F227),CONCATENATE(IF(I227="Identifier","ID",IF(I227="Text","",I227))))," ",""),"'","")</f>
        <v>IssueDate</v>
      </c>
      <c r="B227" s="7" t="s">
        <v>88</v>
      </c>
      <c r="D227" s="126" t="s">
        <v>85</v>
      </c>
      <c r="F227" s="126" t="s">
        <v>89</v>
      </c>
      <c r="G227" s="126" t="s">
        <v>90</v>
      </c>
      <c r="H227" s="31" t="str">
        <f>IF(F227&lt;&gt;"",CONCATENATE(F227," ",G227),G227)</f>
        <v>Issue Date</v>
      </c>
      <c r="I227" s="126" t="s">
        <v>90</v>
      </c>
      <c r="K227" s="31" t="str">
        <f>IF(J227&lt;&gt;"",CONCATENATE(J227,"_ ",I227,". Type"),CONCATENATE(I227,". Type"))</f>
        <v>Date. Type</v>
      </c>
      <c r="O227" s="127" t="s">
        <v>257</v>
      </c>
      <c r="P227" s="126" t="s">
        <v>258</v>
      </c>
      <c r="Q227" s="7" t="s">
        <v>869</v>
      </c>
      <c r="R227" s="64"/>
      <c r="T227" s="128" t="s">
        <v>259</v>
      </c>
    </row>
    <row r="228" spans="1:20" s="126" customFormat="1" ht="12.75">
      <c r="A228" s="31" t="str">
        <f>SUBSTITUTE(SUBSTITUTE(CONCATENATE(IF(E228="Universally Unique","UU",E228),IF(G228&lt;&gt;I228,H228,F228),CONCATENATE(IF(I228="Identifier","ID",IF(I228="Text","",I228))))," ",""),"'","")</f>
        <v>IssueTime</v>
      </c>
      <c r="B228" s="7" t="s">
        <v>432</v>
      </c>
      <c r="D228" s="126" t="s">
        <v>85</v>
      </c>
      <c r="F228" s="126" t="s">
        <v>89</v>
      </c>
      <c r="G228" s="126" t="s">
        <v>433</v>
      </c>
      <c r="H228" s="31" t="str">
        <f>IF(F228&lt;&gt;"",CONCATENATE(F228," ",G228),G228)</f>
        <v>Issue Time</v>
      </c>
      <c r="I228" s="126" t="s">
        <v>433</v>
      </c>
      <c r="K228" s="31" t="str">
        <f>IF(J228&lt;&gt;"",CONCATENATE(J228,"_ ",I228,". Type"),CONCATENATE(I228,". Type"))</f>
        <v>Time. Type</v>
      </c>
      <c r="O228" s="127" t="s">
        <v>257</v>
      </c>
      <c r="P228" s="126" t="s">
        <v>258</v>
      </c>
      <c r="Q228" s="7" t="s">
        <v>2721</v>
      </c>
      <c r="R228" s="64"/>
      <c r="T228" s="128" t="s">
        <v>259</v>
      </c>
    </row>
    <row r="229" spans="1:32" s="136" customFormat="1" ht="12.75">
      <c r="A229" s="31" t="str">
        <f>SUBSTITUTE(SUBSTITUTE(CONCATENATE(IF(E229="Universally Unique","UU",E229),IF(G229&lt;&gt;I229,H229,F229),CONCATENATE(IF(I229="Identifier","ID",IF(I229="Text","",I229))))," ",""),"'","")</f>
        <v>ContractTypeCode</v>
      </c>
      <c r="B229" s="50" t="s">
        <v>228</v>
      </c>
      <c r="C229" s="126"/>
      <c r="D229" s="126" t="s">
        <v>85</v>
      </c>
      <c r="E229" s="126"/>
      <c r="F229" s="129" t="s">
        <v>227</v>
      </c>
      <c r="G229" s="129" t="s">
        <v>2886</v>
      </c>
      <c r="H229" s="31" t="str">
        <f>IF(F229&lt;&gt;"",CONCATENATE(F229," ",G229),G229)</f>
        <v>Contract Type Code</v>
      </c>
      <c r="I229" s="126" t="s">
        <v>2886</v>
      </c>
      <c r="J229" s="126"/>
      <c r="K229" s="31" t="str">
        <f>IF(J229&lt;&gt;"",CONCATENATE(J229,"_ ",I229,". Type"),CONCATENATE(I229,". Type"))</f>
        <v>Code. Type</v>
      </c>
      <c r="L229" s="126"/>
      <c r="M229" s="126"/>
      <c r="N229" s="126"/>
      <c r="O229" s="127" t="s">
        <v>257</v>
      </c>
      <c r="P229" s="126" t="s">
        <v>258</v>
      </c>
      <c r="Q229" s="7" t="s">
        <v>2722</v>
      </c>
      <c r="R229" s="64"/>
      <c r="S229" s="126"/>
      <c r="T229" s="128" t="s">
        <v>259</v>
      </c>
      <c r="U229" s="126"/>
      <c r="V229" s="126"/>
      <c r="W229" s="126"/>
      <c r="X229" s="126"/>
      <c r="Y229" s="126"/>
      <c r="Z229" s="126"/>
      <c r="AA229" s="126"/>
      <c r="AB229" s="126"/>
      <c r="AC229" s="126"/>
      <c r="AD229" s="126"/>
      <c r="AE229" s="126"/>
      <c r="AF229" s="126"/>
    </row>
    <row r="230" spans="1:32" s="136" customFormat="1" ht="12.75">
      <c r="A230" s="31" t="str">
        <f>SUBSTITUTE(SUBSTITUTE(CONCATENATE(IF(E230="Universally Unique","UU",E230),IF(G230&lt;&gt;I230,H230,F230),CONCATENATE(IF(I230="Identifier","ID",IF(I230="Text","",I230))))," ",""),"'","")</f>
        <v>ContractType</v>
      </c>
      <c r="B230" s="50" t="s">
        <v>2533</v>
      </c>
      <c r="C230" s="126"/>
      <c r="D230" s="126" t="s">
        <v>85</v>
      </c>
      <c r="E230" s="126"/>
      <c r="F230" s="126" t="s">
        <v>85</v>
      </c>
      <c r="G230" s="126" t="s">
        <v>241</v>
      </c>
      <c r="H230" s="31" t="str">
        <f>IF(F230&lt;&gt;"",CONCATENATE(F230," ",G230),G230)</f>
        <v>Contract Type</v>
      </c>
      <c r="I230" s="129" t="s">
        <v>262</v>
      </c>
      <c r="J230" s="126"/>
      <c r="K230" s="31" t="str">
        <f>IF(J230&lt;&gt;"",CONCATENATE(J230,"_ ",I230,". Type"),CONCATENATE(I230,". Type"))</f>
        <v>Text. Type</v>
      </c>
      <c r="L230" s="126"/>
      <c r="M230" s="126"/>
      <c r="N230" s="126"/>
      <c r="O230" s="127" t="s">
        <v>257</v>
      </c>
      <c r="P230" s="126" t="s">
        <v>258</v>
      </c>
      <c r="Q230" s="50" t="s">
        <v>2723</v>
      </c>
      <c r="R230" s="64"/>
      <c r="S230" s="126"/>
      <c r="T230" s="128" t="s">
        <v>259</v>
      </c>
      <c r="U230" s="126"/>
      <c r="V230" s="126"/>
      <c r="W230" s="126"/>
      <c r="X230" s="126"/>
      <c r="Y230" s="126"/>
      <c r="Z230" s="126"/>
      <c r="AA230" s="126"/>
      <c r="AB230" s="126"/>
      <c r="AC230" s="126"/>
      <c r="AD230" s="126"/>
      <c r="AE230" s="126"/>
      <c r="AF230" s="126"/>
    </row>
    <row r="231" spans="1:32" s="126" customFormat="1" ht="12.75">
      <c r="A231" s="72" t="str">
        <f>SUBSTITUTE(SUBSTITUTE(CONCATENATE(IF(E231="Universally Unique","UU",E231),F231,IF(H231&lt;&gt;I231,H231,""),CONCATENATE(IF(I231="Identifier","ID",IF(I231="Text","",I231))))," ",""),"'","")</f>
        <v>ValidityPeriod</v>
      </c>
      <c r="B231" s="52" t="s">
        <v>1055</v>
      </c>
      <c r="C231" s="15"/>
      <c r="D231" s="15" t="s">
        <v>85</v>
      </c>
      <c r="E231" s="15" t="s">
        <v>1949</v>
      </c>
      <c r="F231" s="15"/>
      <c r="G231" s="15"/>
      <c r="H231" s="15" t="str">
        <f>M231</f>
        <v>Period</v>
      </c>
      <c r="I231" s="15" t="str">
        <f>M231</f>
        <v>Period</v>
      </c>
      <c r="J231" s="15"/>
      <c r="K231" s="15"/>
      <c r="L231" s="15"/>
      <c r="M231" s="9" t="s">
        <v>1950</v>
      </c>
      <c r="N231" s="15"/>
      <c r="O231" s="17" t="s">
        <v>257</v>
      </c>
      <c r="P231" s="15" t="s">
        <v>2789</v>
      </c>
      <c r="Q231" s="12" t="s">
        <v>2724</v>
      </c>
      <c r="R231" s="22"/>
      <c r="S231" s="22"/>
      <c r="T231" s="104" t="s">
        <v>259</v>
      </c>
      <c r="U231" s="23"/>
      <c r="V231" s="17"/>
      <c r="W231" s="15"/>
      <c r="X231" s="15"/>
      <c r="Y231" s="15"/>
      <c r="Z231" s="15"/>
      <c r="AA231" s="15"/>
      <c r="AB231" s="15"/>
      <c r="AC231" s="15"/>
      <c r="AD231" s="15"/>
      <c r="AE231" s="15"/>
      <c r="AF231" s="15"/>
    </row>
    <row r="232" spans="1:32" ht="25.5">
      <c r="A232" s="72" t="str">
        <f>SUBSTITUTE(SUBSTITUTE(CONCATENATE(IF(E232="Universally Unique","UU",E232),F232,IF(H232&lt;&gt;I232,H232,""),CONCATENATE(IF(I232="Identifier","ID",IF(I232="Text","",I232))))," ",""),"'","")</f>
        <v>ContractDocumentReference</v>
      </c>
      <c r="B232" s="52" t="s">
        <v>1056</v>
      </c>
      <c r="C232" s="25"/>
      <c r="D232" s="25" t="s">
        <v>85</v>
      </c>
      <c r="E232" s="25" t="s">
        <v>85</v>
      </c>
      <c r="F232" s="25"/>
      <c r="G232" s="25"/>
      <c r="H232" s="15" t="str">
        <f>M232</f>
        <v>Document Reference</v>
      </c>
      <c r="I232" s="15" t="str">
        <f>M232</f>
        <v>Document Reference</v>
      </c>
      <c r="J232" s="15"/>
      <c r="K232" s="25"/>
      <c r="L232" s="25"/>
      <c r="M232" s="12" t="s">
        <v>1509</v>
      </c>
      <c r="N232" s="25"/>
      <c r="O232" s="17" t="s">
        <v>2788</v>
      </c>
      <c r="P232" s="25" t="s">
        <v>2789</v>
      </c>
      <c r="Q232" s="53" t="s">
        <v>773</v>
      </c>
      <c r="R232" s="26"/>
      <c r="S232" s="26"/>
      <c r="T232" s="106" t="s">
        <v>254</v>
      </c>
      <c r="U232" s="27"/>
      <c r="V232" s="16"/>
      <c r="W232" s="25"/>
      <c r="X232" s="25"/>
      <c r="Y232" s="25"/>
      <c r="Z232" s="25"/>
      <c r="AA232" s="25"/>
      <c r="AB232" s="25"/>
      <c r="AC232" s="25"/>
      <c r="AD232" s="25"/>
      <c r="AE232" s="25"/>
      <c r="AF232" s="15"/>
    </row>
    <row r="233" spans="1:32" ht="25.5">
      <c r="A233" s="1" t="s">
        <v>1207</v>
      </c>
      <c r="B233" s="3" t="s">
        <v>1427</v>
      </c>
      <c r="C233" s="3"/>
      <c r="D233" s="3" t="s">
        <v>403</v>
      </c>
      <c r="E233" s="3"/>
      <c r="F233" s="3"/>
      <c r="G233" s="3"/>
      <c r="H233" s="3"/>
      <c r="I233" s="3"/>
      <c r="J233" s="3"/>
      <c r="K233" s="3"/>
      <c r="L233" s="3"/>
      <c r="M233" s="3"/>
      <c r="N233" s="3"/>
      <c r="O233" s="28"/>
      <c r="P233" s="3" t="s">
        <v>253</v>
      </c>
      <c r="Q233" s="34" t="s">
        <v>2725</v>
      </c>
      <c r="R233" s="34"/>
      <c r="S233" s="34"/>
      <c r="T233" s="109" t="s">
        <v>254</v>
      </c>
      <c r="U233" s="29"/>
      <c r="V233" s="28"/>
      <c r="W233" s="3"/>
      <c r="X233" s="3"/>
      <c r="Y233" s="3"/>
      <c r="Z233" s="3"/>
      <c r="AA233" s="3"/>
      <c r="AB233" s="3"/>
      <c r="AC233" s="3"/>
      <c r="AD233" s="3"/>
      <c r="AE233" s="3"/>
      <c r="AF233" s="3"/>
    </row>
    <row r="234" spans="1:22" ht="12.75">
      <c r="A234" s="31" t="str">
        <f>SUBSTITUTE(SUBSTITUTE(CONCATENATE(IF(E234="Universally Unique","UU",E234),IF(G234&lt;&gt;I234,H234,F234),CONCATENATE(IF(I234="Identifier","ID",IF(I234="Text","",I234))))," ",""),"'","")</f>
        <v>ID</v>
      </c>
      <c r="B234" s="50" t="s">
        <v>1197</v>
      </c>
      <c r="D234" s="31" t="s">
        <v>403</v>
      </c>
      <c r="G234" s="31" t="s">
        <v>255</v>
      </c>
      <c r="H234" s="31" t="str">
        <f>IF(F234&lt;&gt;"",CONCATENATE(F234," ",G234),G234)</f>
        <v>Identifier</v>
      </c>
      <c r="I234" s="31" t="s">
        <v>255</v>
      </c>
      <c r="K234" s="31" t="str">
        <f>IF(J234&lt;&gt;"",CONCATENATE(J234,"_ ",I234,". Type"),CONCATENATE(I234,". Type"))</f>
        <v>Identifier. Type</v>
      </c>
      <c r="O234" s="132" t="s">
        <v>257</v>
      </c>
      <c r="P234" s="31" t="s">
        <v>258</v>
      </c>
      <c r="Q234" s="7" t="s">
        <v>2726</v>
      </c>
      <c r="R234" s="7" t="s">
        <v>404</v>
      </c>
      <c r="T234" s="133" t="s">
        <v>254</v>
      </c>
      <c r="V234" s="31"/>
    </row>
    <row r="235" spans="1:22" ht="51">
      <c r="A235" s="31" t="str">
        <f>SUBSTITUTE(SUBSTITUTE(CONCATENATE(IF(E235="Universally Unique","UU",E235),IF(G235&lt;&gt;I235,H235,F235),CONCATENATE(IF(I235="Identifier","ID",IF(I235="Text","",I235))))," ",""),"'","")</f>
        <v>Name</v>
      </c>
      <c r="B235" s="50" t="s">
        <v>1198</v>
      </c>
      <c r="D235" s="31" t="s">
        <v>403</v>
      </c>
      <c r="G235" s="31" t="s">
        <v>274</v>
      </c>
      <c r="H235" s="31" t="str">
        <f>IF(F235&lt;&gt;"",CONCATENATE(F235," ",G235),G235)</f>
        <v>Name</v>
      </c>
      <c r="I235" s="31" t="s">
        <v>274</v>
      </c>
      <c r="K235" s="31" t="str">
        <f>IF(J235&lt;&gt;"",CONCATENATE(J235,"_ ",I235,". Type"),CONCATENATE(I235,". Type"))</f>
        <v>Name. Type</v>
      </c>
      <c r="O235" s="132" t="s">
        <v>257</v>
      </c>
      <c r="P235" s="31" t="s">
        <v>258</v>
      </c>
      <c r="Q235" s="7" t="s">
        <v>2727</v>
      </c>
      <c r="R235" s="7" t="s">
        <v>405</v>
      </c>
      <c r="T235" s="133" t="s">
        <v>254</v>
      </c>
      <c r="V235" s="31"/>
    </row>
    <row r="236" spans="1:22" ht="25.5">
      <c r="A236" s="31" t="str">
        <f>SUBSTITUTE(SUBSTITUTE(CONCATENATE(IF(E236="Universally Unique","UU",E236),IF(G236&lt;&gt;I236,H236,F236),CONCATENATE(IF(I236="Identifier","ID",IF(I236="Text","",I236))))," ",""),"'","")</f>
        <v>CorporateRegistrationTypeCode</v>
      </c>
      <c r="B236" s="50" t="s">
        <v>1278</v>
      </c>
      <c r="D236" s="31" t="s">
        <v>403</v>
      </c>
      <c r="F236" s="90" t="s">
        <v>229</v>
      </c>
      <c r="G236" s="90" t="s">
        <v>2886</v>
      </c>
      <c r="H236" s="31" t="str">
        <f>IF(F236&lt;&gt;"",CONCATENATE(F236," ",G236),G236)</f>
        <v>Corporate Registration Type Code</v>
      </c>
      <c r="I236" s="31" t="s">
        <v>2886</v>
      </c>
      <c r="K236" s="31" t="str">
        <f>IF(J236&lt;&gt;"",CONCATENATE(J236,"_ ",I236,". Type"),CONCATENATE(I236,". Type"))</f>
        <v>Code. Type</v>
      </c>
      <c r="O236" s="132" t="s">
        <v>257</v>
      </c>
      <c r="P236" s="31" t="s">
        <v>258</v>
      </c>
      <c r="Q236" s="7" t="s">
        <v>2728</v>
      </c>
      <c r="R236" s="7" t="s">
        <v>406</v>
      </c>
      <c r="T236" s="133" t="s">
        <v>254</v>
      </c>
      <c r="V236" s="31"/>
    </row>
    <row r="237" spans="1:32" ht="25.5">
      <c r="A237" s="72" t="str">
        <f>SUBSTITUTE(SUBSTITUTE(CONCATENATE(IF(E237="Universally Unique","UU",E237),F237,IF(H237&lt;&gt;I237,H237,""),CONCATENATE(IF(I237="Identifier","ID",IF(I237="Text","",I237))))," ",""),"'","")</f>
        <v>JurisdictionRegionAddress</v>
      </c>
      <c r="B237" s="52" t="s">
        <v>1057</v>
      </c>
      <c r="C237" s="25"/>
      <c r="D237" s="25" t="s">
        <v>403</v>
      </c>
      <c r="E237" s="25" t="s">
        <v>407</v>
      </c>
      <c r="F237" s="25"/>
      <c r="G237" s="25"/>
      <c r="H237" s="15" t="str">
        <f>M237</f>
        <v>Address</v>
      </c>
      <c r="I237" s="15" t="str">
        <f>M237</f>
        <v>Address</v>
      </c>
      <c r="J237" s="15"/>
      <c r="K237" s="15"/>
      <c r="L237" s="25"/>
      <c r="M237" s="12" t="s">
        <v>252</v>
      </c>
      <c r="N237" s="25"/>
      <c r="O237" s="16" t="s">
        <v>2788</v>
      </c>
      <c r="P237" s="25" t="s">
        <v>2789</v>
      </c>
      <c r="Q237" s="26" t="s">
        <v>1331</v>
      </c>
      <c r="R237" s="26" t="s">
        <v>531</v>
      </c>
      <c r="S237" s="26"/>
      <c r="T237" s="106" t="s">
        <v>254</v>
      </c>
      <c r="U237" s="27"/>
      <c r="V237" s="16"/>
      <c r="W237" s="25"/>
      <c r="X237" s="25"/>
      <c r="Y237" s="25"/>
      <c r="Z237" s="25"/>
      <c r="AA237" s="25"/>
      <c r="AB237" s="25"/>
      <c r="AC237" s="25"/>
      <c r="AD237" s="25"/>
      <c r="AE237" s="25"/>
      <c r="AF237" s="25"/>
    </row>
    <row r="238" spans="1:32" s="126" customFormat="1" ht="12.75">
      <c r="A238" s="1" t="s">
        <v>2880</v>
      </c>
      <c r="B238" s="1" t="s">
        <v>489</v>
      </c>
      <c r="C238" s="2"/>
      <c r="D238" s="2" t="s">
        <v>2880</v>
      </c>
      <c r="E238" s="2"/>
      <c r="F238" s="2"/>
      <c r="G238" s="2"/>
      <c r="H238" s="2"/>
      <c r="I238" s="2"/>
      <c r="J238" s="2"/>
      <c r="K238" s="2"/>
      <c r="L238" s="2"/>
      <c r="M238" s="2"/>
      <c r="N238" s="2"/>
      <c r="O238" s="1"/>
      <c r="P238" s="2" t="s">
        <v>253</v>
      </c>
      <c r="Q238" s="3" t="s">
        <v>1332</v>
      </c>
      <c r="R238" s="3"/>
      <c r="S238" s="32"/>
      <c r="T238" s="143" t="s">
        <v>254</v>
      </c>
      <c r="U238" s="5"/>
      <c r="V238" s="20"/>
      <c r="W238" s="2"/>
      <c r="X238" s="2"/>
      <c r="Y238" s="2"/>
      <c r="Z238" s="2"/>
      <c r="AA238" s="2"/>
      <c r="AB238" s="2"/>
      <c r="AC238" s="2"/>
      <c r="AD238" s="2"/>
      <c r="AE238" s="2"/>
      <c r="AF238" s="2"/>
    </row>
    <row r="239" spans="1:22" s="126" customFormat="1" ht="12.75">
      <c r="A239" s="31" t="str">
        <f>SUBSTITUTE(SUBSTITUTE(CONCATENATE(IF(E239="Universally Unique","UU",E239),IF(G239&lt;&gt;I239,H239,F239),CONCATENATE(IF(I239="Identifier","ID",IF(I239="Text","",I239))))," ",""),"'","")</f>
        <v>IdentificationCode</v>
      </c>
      <c r="B239" s="50" t="s">
        <v>1279</v>
      </c>
      <c r="D239" s="126" t="s">
        <v>2880</v>
      </c>
      <c r="F239" s="126" t="s">
        <v>490</v>
      </c>
      <c r="G239" s="129" t="s">
        <v>2886</v>
      </c>
      <c r="H239" s="31" t="str">
        <f>IF(F239&lt;&gt;"",CONCATENATE(F239," ",G239),G239)</f>
        <v>Identification Code</v>
      </c>
      <c r="I239" s="126" t="s">
        <v>2886</v>
      </c>
      <c r="J239" s="129" t="s">
        <v>1319</v>
      </c>
      <c r="K239" s="31" t="str">
        <f>IF(J239&lt;&gt;"",CONCATENATE(J239,"_ ",I239,". Type"),CONCATENATE(I239,". Type"))</f>
        <v>Country Identification_ Code. Type</v>
      </c>
      <c r="O239" s="127" t="s">
        <v>257</v>
      </c>
      <c r="P239" s="126" t="s">
        <v>258</v>
      </c>
      <c r="Q239" s="7" t="s">
        <v>1333</v>
      </c>
      <c r="R239" s="7"/>
      <c r="S239" s="31"/>
      <c r="T239" s="128" t="s">
        <v>254</v>
      </c>
      <c r="U239" s="126" t="s">
        <v>2577</v>
      </c>
      <c r="V239" s="135"/>
    </row>
    <row r="240" spans="1:22" s="126" customFormat="1" ht="12.75">
      <c r="A240" s="31" t="str">
        <f>SUBSTITUTE(SUBSTITUTE(CONCATENATE(IF(E240="Universally Unique","UU",E240),IF(G240&lt;&gt;I240,H240,F240),CONCATENATE(IF(I240="Identifier","ID",IF(I240="Text","",I240))))," ",""),"'","")</f>
        <v>Name</v>
      </c>
      <c r="B240" s="7" t="s">
        <v>142</v>
      </c>
      <c r="D240" s="126" t="s">
        <v>2880</v>
      </c>
      <c r="G240" s="126" t="s">
        <v>274</v>
      </c>
      <c r="H240" s="31" t="str">
        <f>IF(F240&lt;&gt;"",CONCATENATE(F240," ",G240),G240)</f>
        <v>Name</v>
      </c>
      <c r="I240" s="126" t="s">
        <v>274</v>
      </c>
      <c r="K240" s="31" t="str">
        <f>IF(J240&lt;&gt;"",CONCATENATE(J240,"_ ",I240,". Type"),CONCATENATE(I240,". Type"))</f>
        <v>Name. Type</v>
      </c>
      <c r="O240" s="127" t="s">
        <v>257</v>
      </c>
      <c r="P240" s="126" t="s">
        <v>258</v>
      </c>
      <c r="Q240" s="7" t="s">
        <v>1334</v>
      </c>
      <c r="R240" s="7" t="s">
        <v>138</v>
      </c>
      <c r="S240" s="31"/>
      <c r="T240" s="128" t="s">
        <v>259</v>
      </c>
      <c r="V240" s="135"/>
    </row>
    <row r="241" spans="1:32" s="126" customFormat="1" ht="12.75">
      <c r="A241" s="1" t="s">
        <v>1208</v>
      </c>
      <c r="B241" s="1" t="s">
        <v>177</v>
      </c>
      <c r="C241" s="2"/>
      <c r="D241" s="2" t="s">
        <v>178</v>
      </c>
      <c r="E241" s="2"/>
      <c r="F241" s="2"/>
      <c r="G241" s="2"/>
      <c r="H241" s="2"/>
      <c r="I241" s="2"/>
      <c r="J241" s="2"/>
      <c r="K241" s="2"/>
      <c r="L241" s="2"/>
      <c r="M241" s="2"/>
      <c r="N241" s="2"/>
      <c r="O241" s="1"/>
      <c r="P241" s="2" t="s">
        <v>253</v>
      </c>
      <c r="Q241" s="3" t="s">
        <v>2682</v>
      </c>
      <c r="R241" s="4"/>
      <c r="S241" s="4"/>
      <c r="T241" s="103" t="s">
        <v>259</v>
      </c>
      <c r="U241" s="5"/>
      <c r="V241" s="1"/>
      <c r="W241" s="2" t="s">
        <v>2905</v>
      </c>
      <c r="X241" s="2"/>
      <c r="Y241" s="2"/>
      <c r="Z241" s="2"/>
      <c r="AA241" s="2"/>
      <c r="AB241" s="2"/>
      <c r="AC241" s="2"/>
      <c r="AD241" s="2"/>
      <c r="AE241" s="2"/>
      <c r="AF241" s="2"/>
    </row>
    <row r="242" spans="1:23" s="126" customFormat="1" ht="12.75">
      <c r="A242" s="31" t="str">
        <f>SUBSTITUTE(SUBSTITUTE(CONCATENATE(IF(E242="Universally Unique","UU",E242),IF(G242&lt;&gt;I242,H242,F242),CONCATENATE(IF(I242="Identifier","ID",IF(I242="Text","",I242))))," ",""),"'","")</f>
        <v>AccountID</v>
      </c>
      <c r="B242" s="7" t="s">
        <v>179</v>
      </c>
      <c r="D242" s="126" t="s">
        <v>178</v>
      </c>
      <c r="F242" s="126" t="s">
        <v>2668</v>
      </c>
      <c r="G242" s="126" t="s">
        <v>255</v>
      </c>
      <c r="H242" s="31" t="str">
        <f>IF(F242&lt;&gt;"",CONCATENATE(F242," ",G242),G242)</f>
        <v>Account Identifier</v>
      </c>
      <c r="I242" s="126" t="s">
        <v>255</v>
      </c>
      <c r="K242" s="31" t="str">
        <f>IF(J242&lt;&gt;"",CONCATENATE(J242,"_ ",I242,". Type"),CONCATENATE(I242,". Type"))</f>
        <v>Identifier. Type</v>
      </c>
      <c r="O242" s="127" t="s">
        <v>1957</v>
      </c>
      <c r="P242" s="126" t="s">
        <v>258</v>
      </c>
      <c r="Q242" s="7" t="s">
        <v>316</v>
      </c>
      <c r="R242" s="64" t="s">
        <v>180</v>
      </c>
      <c r="T242" s="128" t="s">
        <v>259</v>
      </c>
      <c r="W242" s="126" t="s">
        <v>2905</v>
      </c>
    </row>
    <row r="243" spans="1:32" s="136" customFormat="1" ht="12.75">
      <c r="A243" s="2" t="s">
        <v>1209</v>
      </c>
      <c r="B243" s="2" t="s">
        <v>181</v>
      </c>
      <c r="C243" s="2"/>
      <c r="D243" s="2" t="s">
        <v>182</v>
      </c>
      <c r="E243" s="2"/>
      <c r="F243" s="2"/>
      <c r="G243" s="2"/>
      <c r="H243" s="2"/>
      <c r="I243" s="2"/>
      <c r="J243" s="2"/>
      <c r="K243" s="2"/>
      <c r="L243" s="2"/>
      <c r="M243" s="2"/>
      <c r="N243" s="2"/>
      <c r="O243" s="1"/>
      <c r="P243" s="2" t="s">
        <v>253</v>
      </c>
      <c r="Q243" s="3" t="s">
        <v>2848</v>
      </c>
      <c r="R243" s="2"/>
      <c r="S243" s="2"/>
      <c r="T243" s="143" t="s">
        <v>254</v>
      </c>
      <c r="U243" s="2"/>
      <c r="V243" s="2"/>
      <c r="W243" s="2" t="s">
        <v>2905</v>
      </c>
      <c r="X243" s="2"/>
      <c r="Y243" s="2"/>
      <c r="Z243" s="2"/>
      <c r="AA243" s="2"/>
      <c r="AB243" s="2"/>
      <c r="AC243" s="2"/>
      <c r="AD243" s="2"/>
      <c r="AE243" s="2"/>
      <c r="AF243" s="2"/>
    </row>
    <row r="244" spans="1:32" s="136" customFormat="1" ht="12.75">
      <c r="A244" s="31" t="str">
        <f>SUBSTITUTE(SUBSTITUTE(CONCATENATE(IF(E244="Universally Unique","UU",E244),IF(G244&lt;&gt;I244,H244,F244),CONCATENATE(IF(I244="Identifier","ID",IF(I244="Text","",I244))))," ",""),"'","")</f>
        <v>ID</v>
      </c>
      <c r="B244" s="7" t="s">
        <v>183</v>
      </c>
      <c r="C244" s="126"/>
      <c r="D244" s="126" t="s">
        <v>182</v>
      </c>
      <c r="E244" s="126"/>
      <c r="F244" s="126"/>
      <c r="G244" s="126" t="s">
        <v>255</v>
      </c>
      <c r="H244" s="31" t="str">
        <f aca="true" t="shared" si="39" ref="H244:H251">IF(F244&lt;&gt;"",CONCATENATE(F244," ",G244),G244)</f>
        <v>Identifier</v>
      </c>
      <c r="I244" s="126" t="s">
        <v>255</v>
      </c>
      <c r="J244" s="126"/>
      <c r="K244" s="31" t="str">
        <f aca="true" t="shared" si="40" ref="K244:K251">IF(J244&lt;&gt;"",CONCATENATE(J244,"_ ",I244,". Type"),CONCATENATE(I244,". Type"))</f>
        <v>Identifier. Type</v>
      </c>
      <c r="L244" s="126"/>
      <c r="M244" s="126"/>
      <c r="N244" s="126"/>
      <c r="O244" s="127">
        <v>1</v>
      </c>
      <c r="P244" s="126" t="s">
        <v>258</v>
      </c>
      <c r="Q244" s="50" t="s">
        <v>317</v>
      </c>
      <c r="R244" s="7"/>
      <c r="S244" s="31"/>
      <c r="T244" s="157" t="s">
        <v>254</v>
      </c>
      <c r="U244" s="31"/>
      <c r="V244" s="31"/>
      <c r="W244" s="31" t="s">
        <v>2905</v>
      </c>
      <c r="X244" s="31"/>
      <c r="Y244" s="31"/>
      <c r="Z244" s="31"/>
      <c r="AA244" s="31"/>
      <c r="AB244" s="31"/>
      <c r="AC244" s="31"/>
      <c r="AD244" s="31"/>
      <c r="AE244" s="31"/>
      <c r="AF244" s="31"/>
    </row>
    <row r="245" spans="1:32" s="134" customFormat="1" ht="12.75">
      <c r="A245" s="90" t="s">
        <v>431</v>
      </c>
      <c r="B245" s="156" t="s">
        <v>1280</v>
      </c>
      <c r="C245" s="31"/>
      <c r="D245" s="31" t="s">
        <v>182</v>
      </c>
      <c r="E245" s="31"/>
      <c r="F245" s="31"/>
      <c r="G245" s="90" t="s">
        <v>431</v>
      </c>
      <c r="H245" s="31" t="str">
        <f t="shared" si="39"/>
        <v>UUID</v>
      </c>
      <c r="I245" s="31" t="s">
        <v>255</v>
      </c>
      <c r="J245" s="31"/>
      <c r="K245" s="31" t="str">
        <f t="shared" si="40"/>
        <v>Identifier. Type</v>
      </c>
      <c r="L245" s="31"/>
      <c r="M245" s="31"/>
      <c r="N245" s="31"/>
      <c r="O245" s="132" t="s">
        <v>257</v>
      </c>
      <c r="P245" s="31" t="s">
        <v>258</v>
      </c>
      <c r="Q245" s="83" t="s">
        <v>718</v>
      </c>
      <c r="R245" s="7"/>
      <c r="S245" s="31"/>
      <c r="T245" s="158" t="s">
        <v>254</v>
      </c>
      <c r="U245" s="31"/>
      <c r="V245" s="31"/>
      <c r="W245" s="31" t="s">
        <v>2905</v>
      </c>
      <c r="X245" s="31"/>
      <c r="Y245" s="31"/>
      <c r="Z245" s="31"/>
      <c r="AA245" s="31"/>
      <c r="AB245" s="31"/>
      <c r="AC245" s="31"/>
      <c r="AD245" s="31"/>
      <c r="AE245" s="31"/>
      <c r="AF245" s="31" t="s">
        <v>346</v>
      </c>
    </row>
    <row r="246" spans="1:32" s="136" customFormat="1" ht="38.25">
      <c r="A246" s="31" t="str">
        <f aca="true" t="shared" si="41" ref="A246:A251">SUBSTITUTE(SUBSTITUTE(CONCATENATE(IF(E246="Universally Unique","UU",E246),IF(G246&lt;&gt;I246,H246,F246),CONCATENATE(IF(I246="Identifier","ID",IF(I246="Text","",I246))))," ",""),"'","")</f>
        <v>Note</v>
      </c>
      <c r="B246" s="7" t="s">
        <v>313</v>
      </c>
      <c r="C246" s="126"/>
      <c r="D246" s="126" t="s">
        <v>182</v>
      </c>
      <c r="E246" s="126"/>
      <c r="F246" s="126"/>
      <c r="G246" s="126" t="s">
        <v>349</v>
      </c>
      <c r="H246" s="31" t="str">
        <f t="shared" si="39"/>
        <v>Note</v>
      </c>
      <c r="I246" s="126" t="s">
        <v>262</v>
      </c>
      <c r="J246" s="126"/>
      <c r="K246" s="31" t="str">
        <f t="shared" si="40"/>
        <v>Text. Type</v>
      </c>
      <c r="L246" s="126"/>
      <c r="M246" s="126"/>
      <c r="N246" s="126"/>
      <c r="O246" s="127" t="s">
        <v>257</v>
      </c>
      <c r="P246" s="126" t="s">
        <v>258</v>
      </c>
      <c r="Q246" s="21" t="s">
        <v>2849</v>
      </c>
      <c r="R246" s="7"/>
      <c r="S246" s="31"/>
      <c r="T246" s="157" t="s">
        <v>254</v>
      </c>
      <c r="U246" s="31"/>
      <c r="V246" s="31"/>
      <c r="W246" s="31" t="s">
        <v>2905</v>
      </c>
      <c r="X246" s="31"/>
      <c r="Y246" s="31"/>
      <c r="Z246" s="31"/>
      <c r="AA246" s="31"/>
      <c r="AB246" s="31"/>
      <c r="AC246" s="31"/>
      <c r="AD246" s="31"/>
      <c r="AE246" s="31"/>
      <c r="AF246" s="31"/>
    </row>
    <row r="247" spans="1:32" s="136" customFormat="1" ht="12.75">
      <c r="A247" s="31" t="str">
        <f t="shared" si="41"/>
        <v>CreditedQuantity</v>
      </c>
      <c r="B247" s="50" t="s">
        <v>993</v>
      </c>
      <c r="C247" s="126"/>
      <c r="D247" s="126" t="s">
        <v>182</v>
      </c>
      <c r="E247" s="129" t="s">
        <v>994</v>
      </c>
      <c r="F247" s="126"/>
      <c r="G247" s="126" t="s">
        <v>233</v>
      </c>
      <c r="H247" s="31" t="str">
        <f t="shared" si="39"/>
        <v>Quantity</v>
      </c>
      <c r="I247" s="126" t="s">
        <v>233</v>
      </c>
      <c r="J247" s="126"/>
      <c r="K247" s="31" t="str">
        <f t="shared" si="40"/>
        <v>Quantity. Type</v>
      </c>
      <c r="L247" s="126"/>
      <c r="M247" s="126"/>
      <c r="N247" s="126"/>
      <c r="O247" s="127" t="s">
        <v>257</v>
      </c>
      <c r="P247" s="126" t="s">
        <v>258</v>
      </c>
      <c r="Q247" s="50" t="s">
        <v>995</v>
      </c>
      <c r="R247" s="7"/>
      <c r="S247" s="31"/>
      <c r="T247" s="157" t="s">
        <v>259</v>
      </c>
      <c r="U247" s="31"/>
      <c r="V247" s="31"/>
      <c r="W247" s="31" t="s">
        <v>2905</v>
      </c>
      <c r="X247" s="31"/>
      <c r="Y247" s="31"/>
      <c r="Z247" s="31"/>
      <c r="AA247" s="31"/>
      <c r="AB247" s="31"/>
      <c r="AC247" s="31"/>
      <c r="AD247" s="31"/>
      <c r="AE247" s="31"/>
      <c r="AF247" s="31"/>
    </row>
    <row r="248" spans="1:32" s="136" customFormat="1" ht="25.5">
      <c r="A248" s="31" t="str">
        <f t="shared" si="41"/>
        <v>LineExtensionAmount</v>
      </c>
      <c r="B248" s="7" t="s">
        <v>184</v>
      </c>
      <c r="C248" s="126"/>
      <c r="D248" s="126" t="s">
        <v>182</v>
      </c>
      <c r="E248" s="126"/>
      <c r="F248" s="126" t="s">
        <v>2225</v>
      </c>
      <c r="G248" s="126" t="s">
        <v>2146</v>
      </c>
      <c r="H248" s="31" t="str">
        <f t="shared" si="39"/>
        <v>Line Extension Amount</v>
      </c>
      <c r="I248" s="126" t="s">
        <v>2146</v>
      </c>
      <c r="J248" s="31"/>
      <c r="K248" s="31" t="str">
        <f t="shared" si="40"/>
        <v>Amount. Type</v>
      </c>
      <c r="L248" s="126"/>
      <c r="M248" s="126"/>
      <c r="N248" s="126"/>
      <c r="O248" s="142" t="s">
        <v>257</v>
      </c>
      <c r="P248" s="126" t="s">
        <v>258</v>
      </c>
      <c r="Q248" s="7" t="s">
        <v>2752</v>
      </c>
      <c r="R248" s="7"/>
      <c r="S248" s="31"/>
      <c r="T248" s="157" t="s">
        <v>254</v>
      </c>
      <c r="U248" s="31"/>
      <c r="V248" s="31"/>
      <c r="W248" s="31" t="s">
        <v>2905</v>
      </c>
      <c r="X248" s="31"/>
      <c r="Y248" s="31"/>
      <c r="Z248" s="31"/>
      <c r="AA248" s="31"/>
      <c r="AB248" s="31"/>
      <c r="AC248" s="31"/>
      <c r="AD248" s="31"/>
      <c r="AE248" s="31"/>
      <c r="AF248" s="31"/>
    </row>
    <row r="249" spans="1:32" s="136" customFormat="1" ht="25.5">
      <c r="A249" s="31" t="str">
        <f t="shared" si="41"/>
        <v>TaxPointDate</v>
      </c>
      <c r="B249" s="7" t="s">
        <v>185</v>
      </c>
      <c r="C249" s="126"/>
      <c r="D249" s="126" t="s">
        <v>182</v>
      </c>
      <c r="E249" s="31"/>
      <c r="F249" s="31" t="s">
        <v>2525</v>
      </c>
      <c r="G249" s="31" t="s">
        <v>90</v>
      </c>
      <c r="H249" s="31" t="str">
        <f t="shared" si="39"/>
        <v>Tax Point Date</v>
      </c>
      <c r="I249" s="31" t="s">
        <v>90</v>
      </c>
      <c r="J249" s="31"/>
      <c r="K249" s="31" t="str">
        <f t="shared" si="40"/>
        <v>Date. Type</v>
      </c>
      <c r="L249" s="31"/>
      <c r="M249" s="31"/>
      <c r="N249" s="31"/>
      <c r="O249" s="132" t="s">
        <v>257</v>
      </c>
      <c r="P249" s="31" t="s">
        <v>258</v>
      </c>
      <c r="Q249" s="7" t="s">
        <v>318</v>
      </c>
      <c r="R249" s="7"/>
      <c r="S249" s="31"/>
      <c r="T249" s="158" t="s">
        <v>254</v>
      </c>
      <c r="U249" s="31"/>
      <c r="V249" s="126"/>
      <c r="W249" s="126" t="s">
        <v>2905</v>
      </c>
      <c r="X249" s="126"/>
      <c r="Y249" s="126"/>
      <c r="Z249" s="126"/>
      <c r="AA249" s="126"/>
      <c r="AB249" s="126"/>
      <c r="AC249" s="126"/>
      <c r="AD249" s="126"/>
      <c r="AE249" s="126"/>
      <c r="AF249" s="126"/>
    </row>
    <row r="250" spans="1:32" s="134" customFormat="1" ht="12.75">
      <c r="A250" s="31" t="str">
        <f t="shared" si="41"/>
        <v>AccountingCostCode</v>
      </c>
      <c r="B250" s="50" t="s">
        <v>1281</v>
      </c>
      <c r="C250" s="31"/>
      <c r="D250" s="31" t="s">
        <v>182</v>
      </c>
      <c r="E250" s="90"/>
      <c r="F250" s="90" t="s">
        <v>550</v>
      </c>
      <c r="G250" s="31" t="s">
        <v>2886</v>
      </c>
      <c r="H250" s="31" t="str">
        <f>IF(F250&lt;&gt;"",CONCATENATE(F250," ",G250),G250)</f>
        <v>Accounting Cost Code</v>
      </c>
      <c r="I250" s="31" t="s">
        <v>2886</v>
      </c>
      <c r="J250" s="31"/>
      <c r="K250" s="31" t="str">
        <f>IF(J250&lt;&gt;"",CONCATENATE(J250,"_ ",I250,". Type"),CONCATENATE(I250,". Type"))</f>
        <v>Code. Type</v>
      </c>
      <c r="L250" s="31"/>
      <c r="M250" s="31"/>
      <c r="N250" s="31"/>
      <c r="O250" s="132" t="s">
        <v>257</v>
      </c>
      <c r="P250" s="31" t="s">
        <v>258</v>
      </c>
      <c r="Q250" s="7" t="s">
        <v>2753</v>
      </c>
      <c r="R250" s="7"/>
      <c r="S250" s="31"/>
      <c r="T250" s="157" t="s">
        <v>254</v>
      </c>
      <c r="U250" s="31"/>
      <c r="V250" s="31"/>
      <c r="W250" s="31" t="s">
        <v>2905</v>
      </c>
      <c r="X250" s="31"/>
      <c r="Y250" s="31"/>
      <c r="Z250" s="31"/>
      <c r="AA250" s="31"/>
      <c r="AB250" s="31"/>
      <c r="AC250" s="31"/>
      <c r="AD250" s="31"/>
      <c r="AE250" s="31"/>
      <c r="AF250" s="31"/>
    </row>
    <row r="251" spans="1:32" s="134" customFormat="1" ht="12.75">
      <c r="A251" s="31" t="str">
        <f t="shared" si="41"/>
        <v>AccountingCost</v>
      </c>
      <c r="B251" s="50" t="s">
        <v>1282</v>
      </c>
      <c r="C251" s="31"/>
      <c r="D251" s="31" t="s">
        <v>182</v>
      </c>
      <c r="E251" s="90"/>
      <c r="F251" s="90"/>
      <c r="G251" s="90" t="s">
        <v>550</v>
      </c>
      <c r="H251" s="31" t="str">
        <f t="shared" si="39"/>
        <v>Accounting Cost</v>
      </c>
      <c r="I251" s="90" t="s">
        <v>262</v>
      </c>
      <c r="J251" s="31"/>
      <c r="K251" s="31" t="str">
        <f t="shared" si="40"/>
        <v>Text. Type</v>
      </c>
      <c r="L251" s="31"/>
      <c r="M251" s="31"/>
      <c r="N251" s="31"/>
      <c r="O251" s="132" t="s">
        <v>257</v>
      </c>
      <c r="P251" s="31" t="s">
        <v>258</v>
      </c>
      <c r="Q251" s="50" t="s">
        <v>2754</v>
      </c>
      <c r="R251" s="7"/>
      <c r="S251" s="31"/>
      <c r="T251" s="157" t="s">
        <v>254</v>
      </c>
      <c r="U251" s="31"/>
      <c r="V251" s="31"/>
      <c r="W251" s="31" t="s">
        <v>2905</v>
      </c>
      <c r="X251" s="31"/>
      <c r="Y251" s="31"/>
      <c r="Z251" s="31"/>
      <c r="AA251" s="31"/>
      <c r="AB251" s="31"/>
      <c r="AC251" s="31"/>
      <c r="AD251" s="31"/>
      <c r="AE251" s="31"/>
      <c r="AF251" s="31"/>
    </row>
    <row r="252" spans="1:32" s="134" customFormat="1" ht="12.75">
      <c r="A252" s="72" t="str">
        <f aca="true" t="shared" si="42" ref="A252:A261">SUBSTITUTE(SUBSTITUTE(CONCATENATE(IF(E252="Universally Unique","UU",E252),F252,IF(H252&lt;&gt;I252,H252,""),CONCATENATE(IF(I252="Identifier","ID",IF(I252="Text","",I252))))," ",""),"'","")</f>
        <v>DiscrepancyResponse</v>
      </c>
      <c r="B252" s="52" t="s">
        <v>996</v>
      </c>
      <c r="C252" s="25"/>
      <c r="D252" s="15" t="s">
        <v>182</v>
      </c>
      <c r="E252" s="25" t="s">
        <v>186</v>
      </c>
      <c r="F252" s="25"/>
      <c r="G252" s="25"/>
      <c r="H252" s="15" t="str">
        <f>M252</f>
        <v>Response</v>
      </c>
      <c r="I252" s="15" t="str">
        <f>M252</f>
        <v>Response</v>
      </c>
      <c r="J252" s="15"/>
      <c r="K252" s="25"/>
      <c r="L252" s="25"/>
      <c r="M252" s="12" t="s">
        <v>64</v>
      </c>
      <c r="N252" s="25"/>
      <c r="O252" s="16" t="s">
        <v>2788</v>
      </c>
      <c r="P252" s="25" t="s">
        <v>2789</v>
      </c>
      <c r="Q252" s="84" t="s">
        <v>751</v>
      </c>
      <c r="R252" s="26"/>
      <c r="S252" s="26"/>
      <c r="T252" s="117" t="s">
        <v>254</v>
      </c>
      <c r="U252" s="26"/>
      <c r="V252" s="26"/>
      <c r="W252" s="25" t="s">
        <v>2905</v>
      </c>
      <c r="X252" s="26"/>
      <c r="Y252" s="26"/>
      <c r="Z252" s="26"/>
      <c r="AA252" s="26"/>
      <c r="AB252" s="26"/>
      <c r="AC252" s="26"/>
      <c r="AD252" s="26"/>
      <c r="AE252" s="26"/>
      <c r="AF252" s="26"/>
    </row>
    <row r="253" spans="1:32" s="136" customFormat="1" ht="25.5">
      <c r="A253" s="72" t="str">
        <f t="shared" si="42"/>
        <v>DespatchLineReference</v>
      </c>
      <c r="B253" s="52" t="s">
        <v>2683</v>
      </c>
      <c r="C253" s="15"/>
      <c r="D253" s="15" t="s">
        <v>182</v>
      </c>
      <c r="E253" s="15" t="s">
        <v>2367</v>
      </c>
      <c r="F253" s="15"/>
      <c r="G253" s="15"/>
      <c r="H253" s="15" t="str">
        <f>M253</f>
        <v>Line Reference</v>
      </c>
      <c r="I253" s="15" t="str">
        <f>M253</f>
        <v>Line Reference</v>
      </c>
      <c r="J253" s="15"/>
      <c r="K253" s="15"/>
      <c r="L253" s="15"/>
      <c r="M253" s="9" t="s">
        <v>1353</v>
      </c>
      <c r="N253" s="15"/>
      <c r="O253" s="17" t="s">
        <v>2788</v>
      </c>
      <c r="P253" s="15" t="s">
        <v>2789</v>
      </c>
      <c r="Q253" s="53" t="s">
        <v>774</v>
      </c>
      <c r="R253" s="22"/>
      <c r="S253" s="22"/>
      <c r="T253" s="111" t="s">
        <v>254</v>
      </c>
      <c r="U253" s="23"/>
      <c r="V253" s="17"/>
      <c r="W253" s="25" t="s">
        <v>2905</v>
      </c>
      <c r="X253" s="15"/>
      <c r="Y253" s="15"/>
      <c r="Z253" s="15"/>
      <c r="AA253" s="15"/>
      <c r="AB253" s="15"/>
      <c r="AC253" s="15"/>
      <c r="AD253" s="15"/>
      <c r="AE253" s="15"/>
      <c r="AF253" s="15"/>
    </row>
    <row r="254" spans="1:32" s="126" customFormat="1" ht="25.5">
      <c r="A254" s="72" t="str">
        <f t="shared" si="42"/>
        <v>ReceiptLineReference</v>
      </c>
      <c r="B254" s="52" t="s">
        <v>2684</v>
      </c>
      <c r="C254" s="15"/>
      <c r="D254" s="15" t="s">
        <v>182</v>
      </c>
      <c r="E254" s="15" t="s">
        <v>1354</v>
      </c>
      <c r="F254" s="15"/>
      <c r="G254" s="15"/>
      <c r="H254" s="15" t="str">
        <f>M254</f>
        <v>Line Reference</v>
      </c>
      <c r="I254" s="15" t="str">
        <f>M254</f>
        <v>Line Reference</v>
      </c>
      <c r="J254" s="15"/>
      <c r="K254" s="15"/>
      <c r="L254" s="15"/>
      <c r="M254" s="9" t="s">
        <v>1353</v>
      </c>
      <c r="N254" s="15"/>
      <c r="O254" s="17" t="s">
        <v>2788</v>
      </c>
      <c r="P254" s="15" t="s">
        <v>2789</v>
      </c>
      <c r="Q254" s="53" t="s">
        <v>775</v>
      </c>
      <c r="R254" s="22"/>
      <c r="S254" s="22"/>
      <c r="T254" s="111" t="s">
        <v>254</v>
      </c>
      <c r="U254" s="23"/>
      <c r="V254" s="17"/>
      <c r="W254" s="25" t="s">
        <v>2905</v>
      </c>
      <c r="X254" s="15"/>
      <c r="Y254" s="15"/>
      <c r="Z254" s="15"/>
      <c r="AA254" s="15"/>
      <c r="AB254" s="15"/>
      <c r="AC254" s="15"/>
      <c r="AD254" s="15"/>
      <c r="AE254" s="15"/>
      <c r="AF254" s="15"/>
    </row>
    <row r="255" spans="1:32" s="136" customFormat="1" ht="25.5">
      <c r="A255" s="72" t="str">
        <f t="shared" si="42"/>
        <v>BillingReference</v>
      </c>
      <c r="B255" s="52" t="s">
        <v>187</v>
      </c>
      <c r="C255" s="15"/>
      <c r="D255" s="15" t="s">
        <v>182</v>
      </c>
      <c r="E255" s="15"/>
      <c r="F255" s="15"/>
      <c r="G255" s="15"/>
      <c r="H255" s="15" t="str">
        <f>M255</f>
        <v>Billing Reference</v>
      </c>
      <c r="I255" s="15" t="str">
        <f>M255</f>
        <v>Billing Reference</v>
      </c>
      <c r="J255" s="15"/>
      <c r="K255" s="15"/>
      <c r="L255" s="15"/>
      <c r="M255" s="59" t="s">
        <v>2524</v>
      </c>
      <c r="N255" s="15"/>
      <c r="O255" s="55" t="s">
        <v>2788</v>
      </c>
      <c r="P255" s="15" t="s">
        <v>2789</v>
      </c>
      <c r="Q255" s="53" t="s">
        <v>2755</v>
      </c>
      <c r="R255" s="22"/>
      <c r="S255" s="22"/>
      <c r="T255" s="117" t="s">
        <v>254</v>
      </c>
      <c r="U255" s="23"/>
      <c r="V255" s="17"/>
      <c r="W255" s="25" t="s">
        <v>2905</v>
      </c>
      <c r="X255" s="15"/>
      <c r="Y255" s="15"/>
      <c r="Z255" s="15"/>
      <c r="AA255" s="15"/>
      <c r="AB255" s="15"/>
      <c r="AC255" s="15"/>
      <c r="AD255" s="15"/>
      <c r="AE255" s="15"/>
      <c r="AF255" s="15"/>
    </row>
    <row r="256" spans="1:32" ht="25.5">
      <c r="A256" s="72" t="str">
        <f t="shared" si="42"/>
        <v>DocumentReference</v>
      </c>
      <c r="B256" s="85" t="s">
        <v>190</v>
      </c>
      <c r="C256" s="85"/>
      <c r="D256" s="85" t="s">
        <v>182</v>
      </c>
      <c r="E256" s="85"/>
      <c r="F256" s="85"/>
      <c r="G256" s="85"/>
      <c r="H256" s="85" t="s">
        <v>1509</v>
      </c>
      <c r="I256" s="85" t="s">
        <v>1509</v>
      </c>
      <c r="J256" s="85"/>
      <c r="K256" s="85"/>
      <c r="L256" s="85"/>
      <c r="M256" s="85" t="s">
        <v>1509</v>
      </c>
      <c r="N256" s="85"/>
      <c r="O256" s="86" t="s">
        <v>2788</v>
      </c>
      <c r="P256" s="85" t="s">
        <v>2789</v>
      </c>
      <c r="Q256" s="85" t="s">
        <v>2639</v>
      </c>
      <c r="R256" s="87"/>
      <c r="S256" s="87"/>
      <c r="T256" s="118" t="s">
        <v>254</v>
      </c>
      <c r="U256" s="88"/>
      <c r="V256" s="86"/>
      <c r="W256" s="85" t="s">
        <v>2905</v>
      </c>
      <c r="X256" s="85"/>
      <c r="Y256" s="85"/>
      <c r="Z256" s="85"/>
      <c r="AA256" s="85"/>
      <c r="AB256" s="85"/>
      <c r="AC256" s="85"/>
      <c r="AD256" s="85"/>
      <c r="AE256" s="85"/>
      <c r="AF256" s="85"/>
    </row>
    <row r="257" spans="1:32" s="136" customFormat="1" ht="25.5">
      <c r="A257" s="72" t="str">
        <f t="shared" si="42"/>
        <v>PricingReference</v>
      </c>
      <c r="B257" s="52" t="s">
        <v>188</v>
      </c>
      <c r="C257" s="15"/>
      <c r="D257" s="15" t="s">
        <v>182</v>
      </c>
      <c r="E257" s="15"/>
      <c r="F257" s="15"/>
      <c r="G257" s="15"/>
      <c r="H257" s="15" t="str">
        <f>M257</f>
        <v>Pricing Reference</v>
      </c>
      <c r="I257" s="15" t="str">
        <f>M257</f>
        <v>Pricing Reference</v>
      </c>
      <c r="J257" s="15"/>
      <c r="K257" s="15"/>
      <c r="L257" s="15"/>
      <c r="M257" s="59" t="s">
        <v>2101</v>
      </c>
      <c r="N257" s="15"/>
      <c r="O257" s="55" t="s">
        <v>257</v>
      </c>
      <c r="P257" s="15" t="s">
        <v>2789</v>
      </c>
      <c r="Q257" s="53" t="s">
        <v>2756</v>
      </c>
      <c r="R257" s="22"/>
      <c r="S257" s="22"/>
      <c r="T257" s="117" t="s">
        <v>254</v>
      </c>
      <c r="U257" s="23"/>
      <c r="V257" s="17"/>
      <c r="W257" s="25" t="s">
        <v>2905</v>
      </c>
      <c r="X257" s="15"/>
      <c r="Y257" s="15"/>
      <c r="Z257" s="15"/>
      <c r="AA257" s="15"/>
      <c r="AB257" s="15"/>
      <c r="AC257" s="15"/>
      <c r="AD257" s="15"/>
      <c r="AE257" s="15"/>
      <c r="AF257" s="15"/>
    </row>
    <row r="258" spans="1:32" s="126" customFormat="1" ht="12.75">
      <c r="A258" s="72" t="str">
        <f t="shared" si="42"/>
        <v>Delivery</v>
      </c>
      <c r="B258" s="52" t="s">
        <v>997</v>
      </c>
      <c r="C258" s="15"/>
      <c r="D258" s="85" t="s">
        <v>182</v>
      </c>
      <c r="E258" s="15"/>
      <c r="F258" s="15"/>
      <c r="G258" s="15"/>
      <c r="H258" s="15" t="str">
        <f>M258</f>
        <v>Delivery</v>
      </c>
      <c r="I258" s="15" t="str">
        <f>M258</f>
        <v>Delivery</v>
      </c>
      <c r="J258" s="15"/>
      <c r="K258" s="15"/>
      <c r="L258" s="15"/>
      <c r="M258" s="9" t="s">
        <v>140</v>
      </c>
      <c r="N258" s="15"/>
      <c r="O258" s="17" t="s">
        <v>2788</v>
      </c>
      <c r="P258" s="15" t="s">
        <v>2789</v>
      </c>
      <c r="Q258" s="12" t="s">
        <v>1922</v>
      </c>
      <c r="R258" s="26"/>
      <c r="S258" s="26"/>
      <c r="T258" s="108" t="s">
        <v>254</v>
      </c>
      <c r="U258" s="27"/>
      <c r="V258" s="16"/>
      <c r="W258" s="25" t="s">
        <v>2905</v>
      </c>
      <c r="X258" s="25"/>
      <c r="Y258" s="25"/>
      <c r="Z258" s="25"/>
      <c r="AA258" s="25"/>
      <c r="AB258" s="25"/>
      <c r="AC258" s="25"/>
      <c r="AD258" s="25"/>
      <c r="AE258" s="25"/>
      <c r="AF258" s="25"/>
    </row>
    <row r="259" spans="1:32" s="126" customFormat="1" ht="12.75">
      <c r="A259" s="72" t="str">
        <f t="shared" si="42"/>
        <v>TaxTotal</v>
      </c>
      <c r="B259" s="15" t="s">
        <v>191</v>
      </c>
      <c r="C259" s="15"/>
      <c r="D259" s="15" t="s">
        <v>182</v>
      </c>
      <c r="E259" s="15"/>
      <c r="F259" s="15"/>
      <c r="G259" s="15"/>
      <c r="H259" s="15" t="str">
        <f>M259</f>
        <v>Tax Total</v>
      </c>
      <c r="I259" s="15" t="str">
        <f>M259</f>
        <v>Tax Total</v>
      </c>
      <c r="J259" s="15"/>
      <c r="K259" s="15"/>
      <c r="L259" s="15"/>
      <c r="M259" s="9" t="s">
        <v>1380</v>
      </c>
      <c r="N259" s="15"/>
      <c r="O259" s="17" t="s">
        <v>2788</v>
      </c>
      <c r="P259" s="15" t="s">
        <v>2789</v>
      </c>
      <c r="Q259" s="12" t="s">
        <v>952</v>
      </c>
      <c r="R259" s="22"/>
      <c r="S259" s="22"/>
      <c r="T259" s="117" t="s">
        <v>254</v>
      </c>
      <c r="U259" s="23"/>
      <c r="V259" s="17"/>
      <c r="W259" s="25" t="s">
        <v>2905</v>
      </c>
      <c r="X259" s="15"/>
      <c r="Y259" s="15"/>
      <c r="Z259" s="15"/>
      <c r="AA259" s="15"/>
      <c r="AB259" s="15"/>
      <c r="AC259" s="15"/>
      <c r="AD259" s="15"/>
      <c r="AE259" s="15"/>
      <c r="AF259" s="15"/>
    </row>
    <row r="260" spans="1:32" s="136" customFormat="1" ht="12.75">
      <c r="A260" s="72" t="str">
        <f t="shared" si="42"/>
        <v>Item</v>
      </c>
      <c r="B260" s="52" t="s">
        <v>998</v>
      </c>
      <c r="C260" s="15"/>
      <c r="D260" s="15" t="s">
        <v>182</v>
      </c>
      <c r="E260" s="15"/>
      <c r="F260" s="15"/>
      <c r="G260" s="15"/>
      <c r="H260" s="15" t="str">
        <f>M260</f>
        <v>Item</v>
      </c>
      <c r="I260" s="15" t="str">
        <f>M260</f>
        <v>Item</v>
      </c>
      <c r="J260" s="15"/>
      <c r="K260" s="15"/>
      <c r="L260" s="15"/>
      <c r="M260" s="9" t="s">
        <v>1915</v>
      </c>
      <c r="N260" s="15"/>
      <c r="O260" s="55" t="s">
        <v>257</v>
      </c>
      <c r="P260" s="15" t="s">
        <v>2789</v>
      </c>
      <c r="Q260" s="12" t="s">
        <v>991</v>
      </c>
      <c r="R260" s="22"/>
      <c r="S260" s="22"/>
      <c r="T260" s="117" t="s">
        <v>254</v>
      </c>
      <c r="U260" s="23"/>
      <c r="V260" s="17"/>
      <c r="W260" s="15" t="s">
        <v>2905</v>
      </c>
      <c r="X260" s="15"/>
      <c r="Y260" s="15"/>
      <c r="Z260" s="15"/>
      <c r="AA260" s="15"/>
      <c r="AB260" s="15"/>
      <c r="AC260" s="15"/>
      <c r="AD260" s="15"/>
      <c r="AE260" s="15"/>
      <c r="AF260" s="15"/>
    </row>
    <row r="261" spans="1:32" s="136" customFormat="1" ht="25.5">
      <c r="A261" s="72" t="str">
        <f t="shared" si="42"/>
        <v>Price</v>
      </c>
      <c r="B261" s="52" t="s">
        <v>999</v>
      </c>
      <c r="C261" s="15"/>
      <c r="D261" s="15" t="s">
        <v>182</v>
      </c>
      <c r="E261" s="15"/>
      <c r="F261" s="15"/>
      <c r="G261" s="15"/>
      <c r="H261" s="15" t="str">
        <f>M261</f>
        <v>Price</v>
      </c>
      <c r="I261" s="15" t="str">
        <f>M261</f>
        <v>Price</v>
      </c>
      <c r="J261" s="15"/>
      <c r="K261" s="15"/>
      <c r="L261" s="15"/>
      <c r="M261" s="59" t="s">
        <v>234</v>
      </c>
      <c r="N261" s="52" t="s">
        <v>584</v>
      </c>
      <c r="O261" s="17" t="s">
        <v>257</v>
      </c>
      <c r="P261" s="15" t="s">
        <v>2789</v>
      </c>
      <c r="Q261" s="53" t="s">
        <v>2077</v>
      </c>
      <c r="R261" s="22"/>
      <c r="S261" s="22"/>
      <c r="T261" s="111" t="s">
        <v>254</v>
      </c>
      <c r="U261" s="23"/>
      <c r="V261" s="17"/>
      <c r="W261" s="15" t="s">
        <v>2905</v>
      </c>
      <c r="X261" s="15"/>
      <c r="Y261" s="15"/>
      <c r="Z261" s="15"/>
      <c r="AA261" s="15"/>
      <c r="AB261" s="15"/>
      <c r="AC261" s="15"/>
      <c r="AD261" s="15"/>
      <c r="AE261" s="15"/>
      <c r="AF261" s="52" t="s">
        <v>585</v>
      </c>
    </row>
    <row r="262" spans="1:32" s="126" customFormat="1" ht="12.75">
      <c r="A262" s="1" t="s">
        <v>192</v>
      </c>
      <c r="B262" s="1" t="s">
        <v>193</v>
      </c>
      <c r="C262" s="2"/>
      <c r="D262" s="2" t="s">
        <v>194</v>
      </c>
      <c r="E262" s="2"/>
      <c r="F262" s="2"/>
      <c r="G262" s="2"/>
      <c r="H262" s="2"/>
      <c r="I262" s="2"/>
      <c r="J262" s="2"/>
      <c r="K262" s="2"/>
      <c r="L262" s="2"/>
      <c r="M262" s="2"/>
      <c r="N262" s="2"/>
      <c r="O262" s="1"/>
      <c r="P262" s="2" t="s">
        <v>253</v>
      </c>
      <c r="Q262" s="3" t="s">
        <v>2757</v>
      </c>
      <c r="R262" s="4"/>
      <c r="S262" s="4"/>
      <c r="T262" s="103" t="s">
        <v>259</v>
      </c>
      <c r="U262" s="5"/>
      <c r="V262" s="1"/>
      <c r="W262" s="2" t="s">
        <v>2905</v>
      </c>
      <c r="X262" s="2"/>
      <c r="Y262" s="2"/>
      <c r="Z262" s="2"/>
      <c r="AA262" s="2"/>
      <c r="AB262" s="2"/>
      <c r="AC262" s="2"/>
      <c r="AD262" s="2"/>
      <c r="AE262" s="2"/>
      <c r="AF262" s="2"/>
    </row>
    <row r="263" spans="1:23" s="126" customFormat="1" ht="25.5">
      <c r="A263" s="31" t="str">
        <f>SUBSTITUTE(SUBSTITUTE(CONCATENATE(IF(E263="Universally Unique","UU",E263),IF(G263&lt;&gt;I263,H263,F263),CONCATENATE(IF(I263="Identifier","ID",IF(I263="Text","",I263))))," ",""),"'","")</f>
        <v>CustomerAssignedAccountID</v>
      </c>
      <c r="B263" s="7" t="s">
        <v>195</v>
      </c>
      <c r="D263" s="126" t="s">
        <v>194</v>
      </c>
      <c r="E263" s="126" t="s">
        <v>196</v>
      </c>
      <c r="F263" s="126" t="s">
        <v>2668</v>
      </c>
      <c r="G263" s="126" t="s">
        <v>255</v>
      </c>
      <c r="H263" s="31" t="str">
        <f>IF(F263&lt;&gt;"",CONCATENATE(F263," ",G263),G263)</f>
        <v>Account Identifier</v>
      </c>
      <c r="I263" s="126" t="s">
        <v>255</v>
      </c>
      <c r="K263" s="31" t="str">
        <f>IF(J263&lt;&gt;"",CONCATENATE(J263,"_ ",I263,". Type"),CONCATENATE(I263,". Type"))</f>
        <v>Identifier. Type</v>
      </c>
      <c r="O263" s="127" t="s">
        <v>257</v>
      </c>
      <c r="P263" s="126" t="s">
        <v>258</v>
      </c>
      <c r="Q263" s="83" t="s">
        <v>319</v>
      </c>
      <c r="R263" s="64"/>
      <c r="T263" s="128" t="s">
        <v>259</v>
      </c>
      <c r="W263" s="126" t="s">
        <v>2905</v>
      </c>
    </row>
    <row r="264" spans="1:23" s="126" customFormat="1" ht="25.5">
      <c r="A264" s="31" t="str">
        <f>SUBSTITUTE(SUBSTITUTE(CONCATENATE(IF(E264="Universally Unique","UU",E264),IF(G264&lt;&gt;I264,H264,F264),CONCATENATE(IF(I264="Identifier","ID",IF(I264="Text","",I264))))," ",""),"'","")</f>
        <v>SupplierAssignedAccountID</v>
      </c>
      <c r="B264" s="7" t="s">
        <v>197</v>
      </c>
      <c r="D264" s="126" t="s">
        <v>194</v>
      </c>
      <c r="E264" s="126" t="s">
        <v>198</v>
      </c>
      <c r="F264" s="126" t="s">
        <v>2668</v>
      </c>
      <c r="G264" s="126" t="s">
        <v>255</v>
      </c>
      <c r="H264" s="31" t="str">
        <f>IF(F264&lt;&gt;"",CONCATENATE(F264," ",G264),G264)</f>
        <v>Account Identifier</v>
      </c>
      <c r="I264" s="126" t="s">
        <v>255</v>
      </c>
      <c r="K264" s="31" t="str">
        <f>IF(J264&lt;&gt;"",CONCATENATE(J264,"_ ",I264,". Type"),CONCATENATE(I264,". Type"))</f>
        <v>Identifier. Type</v>
      </c>
      <c r="O264" s="127" t="s">
        <v>257</v>
      </c>
      <c r="P264" s="126" t="s">
        <v>258</v>
      </c>
      <c r="Q264" s="83" t="s">
        <v>320</v>
      </c>
      <c r="R264" s="64"/>
      <c r="T264" s="128" t="s">
        <v>259</v>
      </c>
      <c r="W264" s="126" t="s">
        <v>2905</v>
      </c>
    </row>
    <row r="265" spans="1:23" s="126" customFormat="1" ht="25.5">
      <c r="A265" s="31" t="str">
        <f>SUBSTITUTE(SUBSTITUTE(CONCATENATE(IF(E265="Universally Unique","UU",E265),IF(G265&lt;&gt;I265,H265,F265),CONCATENATE(IF(I265="Identifier","ID",IF(I265="Text","",I265))))," ",""),"'","")</f>
        <v>AdditionalAccountID</v>
      </c>
      <c r="B265" s="7" t="s">
        <v>199</v>
      </c>
      <c r="D265" s="126" t="s">
        <v>194</v>
      </c>
      <c r="E265" s="126" t="s">
        <v>278</v>
      </c>
      <c r="F265" s="126" t="s">
        <v>2668</v>
      </c>
      <c r="G265" s="126" t="s">
        <v>255</v>
      </c>
      <c r="H265" s="31" t="str">
        <f>IF(F265&lt;&gt;"",CONCATENATE(F265," ",G265),G265)</f>
        <v>Account Identifier</v>
      </c>
      <c r="I265" s="126" t="s">
        <v>255</v>
      </c>
      <c r="K265" s="31" t="str">
        <f>IF(J265&lt;&gt;"",CONCATENATE(J265,"_ ",I265,". Type"),CONCATENATE(I265,". Type"))</f>
        <v>Identifier. Type</v>
      </c>
      <c r="O265" s="127" t="s">
        <v>2788</v>
      </c>
      <c r="P265" s="126" t="s">
        <v>258</v>
      </c>
      <c r="Q265" s="83" t="s">
        <v>321</v>
      </c>
      <c r="R265" s="64"/>
      <c r="T265" s="128" t="s">
        <v>259</v>
      </c>
      <c r="W265" s="126" t="s">
        <v>2905</v>
      </c>
    </row>
    <row r="266" spans="1:32" s="126" customFormat="1" ht="12.75">
      <c r="A266" s="72" t="str">
        <f>SUBSTITUTE(SUBSTITUTE(CONCATENATE(IF(E266="Universally Unique","UU",E266),F266,IF(H266&lt;&gt;I266,H266,""),CONCATENATE(IF(I266="Identifier","ID",IF(I266="Text","",I266))))," ",""),"'","")</f>
        <v>Party</v>
      </c>
      <c r="B266" s="15" t="s">
        <v>200</v>
      </c>
      <c r="C266" s="15"/>
      <c r="D266" s="52" t="s">
        <v>194</v>
      </c>
      <c r="E266" s="15"/>
      <c r="F266" s="15"/>
      <c r="G266" s="15"/>
      <c r="H266" s="15" t="s">
        <v>1853</v>
      </c>
      <c r="I266" s="16" t="s">
        <v>1853</v>
      </c>
      <c r="J266" s="16"/>
      <c r="K266" s="15"/>
      <c r="L266" s="15"/>
      <c r="M266" s="9" t="s">
        <v>1853</v>
      </c>
      <c r="N266" s="15"/>
      <c r="O266" s="17" t="s">
        <v>257</v>
      </c>
      <c r="P266" s="15" t="s">
        <v>2789</v>
      </c>
      <c r="Q266" s="12" t="s">
        <v>2758</v>
      </c>
      <c r="R266" s="22"/>
      <c r="S266" s="22"/>
      <c r="T266" s="104" t="s">
        <v>259</v>
      </c>
      <c r="U266" s="23"/>
      <c r="V266" s="17"/>
      <c r="W266" s="25" t="s">
        <v>2905</v>
      </c>
      <c r="X266" s="15"/>
      <c r="Y266" s="15"/>
      <c r="Z266" s="15"/>
      <c r="AA266" s="15"/>
      <c r="AB266" s="15"/>
      <c r="AC266" s="15"/>
      <c r="AD266" s="15"/>
      <c r="AE266" s="15"/>
      <c r="AF266" s="15"/>
    </row>
    <row r="267" spans="1:32" ht="12.75">
      <c r="A267" s="72" t="str">
        <f>SUBSTITUTE(SUBSTITUTE(CONCATENATE(IF(E267="Universally Unique","UU",E267),F267,IF(H267&lt;&gt;I267,H267,""),CONCATENATE(IF(I267="Identifier","ID",IF(I267="Text","",I267))))," ",""),"'","")</f>
        <v>DeliveryContact</v>
      </c>
      <c r="B267" s="52" t="s">
        <v>98</v>
      </c>
      <c r="C267" s="25"/>
      <c r="D267" s="25" t="s">
        <v>194</v>
      </c>
      <c r="E267" s="56" t="s">
        <v>140</v>
      </c>
      <c r="F267" s="25"/>
      <c r="G267" s="25"/>
      <c r="H267" s="15" t="str">
        <f>M267</f>
        <v>Contact</v>
      </c>
      <c r="I267" s="15" t="str">
        <f>M267</f>
        <v>Contact</v>
      </c>
      <c r="J267" s="15"/>
      <c r="K267" s="15"/>
      <c r="L267" s="25"/>
      <c r="M267" s="12" t="s">
        <v>213</v>
      </c>
      <c r="N267" s="25"/>
      <c r="O267" s="16" t="s">
        <v>257</v>
      </c>
      <c r="P267" s="25" t="s">
        <v>2789</v>
      </c>
      <c r="Q267" s="53" t="s">
        <v>776</v>
      </c>
      <c r="R267" s="26"/>
      <c r="S267" s="26"/>
      <c r="T267" s="106" t="s">
        <v>259</v>
      </c>
      <c r="U267" s="27"/>
      <c r="V267" s="16"/>
      <c r="W267" s="25" t="s">
        <v>2905</v>
      </c>
      <c r="X267" s="25"/>
      <c r="Y267" s="25"/>
      <c r="Z267" s="25"/>
      <c r="AA267" s="25"/>
      <c r="AB267" s="25"/>
      <c r="AC267" s="25"/>
      <c r="AD267" s="25"/>
      <c r="AE267" s="25"/>
      <c r="AF267" s="25"/>
    </row>
    <row r="268" spans="1:32" ht="12.75">
      <c r="A268" s="72" t="str">
        <f>SUBSTITUTE(SUBSTITUTE(CONCATENATE(IF(E268="Universally Unique","UU",E268),F268,IF(H268&lt;&gt;I268,H268,""),CONCATENATE(IF(I268="Identifier","ID",IF(I268="Text","",I268))))," ",""),"'","")</f>
        <v>AccountingContact</v>
      </c>
      <c r="B268" s="52" t="s">
        <v>96</v>
      </c>
      <c r="C268" s="25"/>
      <c r="D268" s="25" t="s">
        <v>194</v>
      </c>
      <c r="E268" s="56" t="s">
        <v>505</v>
      </c>
      <c r="F268" s="25"/>
      <c r="G268" s="25"/>
      <c r="H268" s="15" t="str">
        <f>M268</f>
        <v>Contact</v>
      </c>
      <c r="I268" s="15" t="str">
        <f>M268</f>
        <v>Contact</v>
      </c>
      <c r="J268" s="15"/>
      <c r="K268" s="15"/>
      <c r="L268" s="25"/>
      <c r="M268" s="12" t="s">
        <v>213</v>
      </c>
      <c r="N268" s="25"/>
      <c r="O268" s="16" t="s">
        <v>257</v>
      </c>
      <c r="P268" s="25" t="s">
        <v>2789</v>
      </c>
      <c r="Q268" s="53" t="s">
        <v>777</v>
      </c>
      <c r="R268" s="26"/>
      <c r="S268" s="26"/>
      <c r="T268" s="106" t="s">
        <v>259</v>
      </c>
      <c r="U268" s="27"/>
      <c r="V268" s="16"/>
      <c r="W268" s="25" t="s">
        <v>2905</v>
      </c>
      <c r="X268" s="25"/>
      <c r="Y268" s="25"/>
      <c r="Z268" s="25"/>
      <c r="AA268" s="25"/>
      <c r="AB268" s="25"/>
      <c r="AC268" s="25"/>
      <c r="AD268" s="25"/>
      <c r="AE268" s="25"/>
      <c r="AF268" s="25"/>
    </row>
    <row r="269" spans="1:32" s="134" customFormat="1" ht="12.75">
      <c r="A269" s="72" t="str">
        <f>SUBSTITUTE(SUBSTITUTE(CONCATENATE(IF(E269="Universally Unique","UU",E269),F269,IF(H269&lt;&gt;I269,H269,""),CONCATENATE(IF(I269="Identifier","ID",IF(I269="Text","",I269))))," ",""),"'","")</f>
        <v>BuyerContact</v>
      </c>
      <c r="B269" s="52" t="s">
        <v>97</v>
      </c>
      <c r="C269" s="25"/>
      <c r="D269" s="25" t="s">
        <v>194</v>
      </c>
      <c r="E269" s="56" t="s">
        <v>1193</v>
      </c>
      <c r="F269" s="25"/>
      <c r="G269" s="25"/>
      <c r="H269" s="15" t="str">
        <f>M269</f>
        <v>Contact</v>
      </c>
      <c r="I269" s="15" t="str">
        <f>M269</f>
        <v>Contact</v>
      </c>
      <c r="J269" s="15"/>
      <c r="K269" s="15"/>
      <c r="L269" s="25"/>
      <c r="M269" s="12" t="s">
        <v>213</v>
      </c>
      <c r="N269" s="25"/>
      <c r="O269" s="16" t="s">
        <v>257</v>
      </c>
      <c r="P269" s="25" t="s">
        <v>2789</v>
      </c>
      <c r="Q269" s="53" t="s">
        <v>778</v>
      </c>
      <c r="R269" s="26"/>
      <c r="S269" s="26"/>
      <c r="T269" s="106" t="s">
        <v>259</v>
      </c>
      <c r="U269" s="27"/>
      <c r="V269" s="16"/>
      <c r="W269" s="25" t="s">
        <v>2905</v>
      </c>
      <c r="X269" s="25"/>
      <c r="Y269" s="25"/>
      <c r="Z269" s="25"/>
      <c r="AA269" s="25"/>
      <c r="AB269" s="25"/>
      <c r="AC269" s="25"/>
      <c r="AD269" s="25"/>
      <c r="AE269" s="25"/>
      <c r="AF269" s="25"/>
    </row>
    <row r="270" spans="1:32" s="136" customFormat="1" ht="12.75">
      <c r="A270" s="2" t="s">
        <v>1317</v>
      </c>
      <c r="B270" s="2" t="s">
        <v>201</v>
      </c>
      <c r="C270" s="2"/>
      <c r="D270" s="2" t="s">
        <v>202</v>
      </c>
      <c r="E270" s="2"/>
      <c r="F270" s="2"/>
      <c r="G270" s="2"/>
      <c r="H270" s="2"/>
      <c r="I270" s="2"/>
      <c r="J270" s="2"/>
      <c r="K270" s="2"/>
      <c r="L270" s="2"/>
      <c r="M270" s="2"/>
      <c r="N270" s="2"/>
      <c r="O270" s="1"/>
      <c r="P270" s="2" t="s">
        <v>253</v>
      </c>
      <c r="Q270" s="3" t="s">
        <v>2759</v>
      </c>
      <c r="R270" s="2"/>
      <c r="S270" s="2"/>
      <c r="T270" s="143" t="s">
        <v>254</v>
      </c>
      <c r="U270" s="2"/>
      <c r="V270" s="2"/>
      <c r="W270" s="2" t="s">
        <v>2905</v>
      </c>
      <c r="X270" s="2"/>
      <c r="Y270" s="2"/>
      <c r="Z270" s="2"/>
      <c r="AA270" s="2"/>
      <c r="AB270" s="2"/>
      <c r="AC270" s="2"/>
      <c r="AD270" s="2"/>
      <c r="AE270" s="2"/>
      <c r="AF270" s="2"/>
    </row>
    <row r="271" spans="1:32" s="136" customFormat="1" ht="12.75">
      <c r="A271" s="31" t="str">
        <f>SUBSTITUTE(SUBSTITUTE(CONCATENATE(IF(E271="Universally Unique","UU",E271),IF(G271&lt;&gt;I271,H271,F271),CONCATENATE(IF(I271="Identifier","ID",IF(I271="Text","",I271))))," ",""),"'","")</f>
        <v>ID</v>
      </c>
      <c r="B271" s="50" t="s">
        <v>2907</v>
      </c>
      <c r="C271" s="126"/>
      <c r="D271" s="126" t="s">
        <v>202</v>
      </c>
      <c r="E271" s="126"/>
      <c r="F271" s="126"/>
      <c r="G271" s="126" t="s">
        <v>255</v>
      </c>
      <c r="H271" s="31" t="str">
        <f aca="true" t="shared" si="43" ref="H271:H278">IF(F271&lt;&gt;"",CONCATENATE(F271," ",G271),G271)</f>
        <v>Identifier</v>
      </c>
      <c r="I271" s="126" t="s">
        <v>255</v>
      </c>
      <c r="J271" s="126"/>
      <c r="K271" s="31" t="str">
        <f aca="true" t="shared" si="44" ref="K271:K278">IF(J271&lt;&gt;"",CONCATENATE(J271,"_ ",I271,". Type"),CONCATENATE(I271,". Type"))</f>
        <v>Identifier. Type</v>
      </c>
      <c r="L271" s="126"/>
      <c r="M271" s="126"/>
      <c r="N271" s="126"/>
      <c r="O271" s="127">
        <v>1</v>
      </c>
      <c r="P271" s="126" t="s">
        <v>258</v>
      </c>
      <c r="Q271" s="7" t="s">
        <v>322</v>
      </c>
      <c r="R271" s="7"/>
      <c r="S271" s="31"/>
      <c r="T271" s="157" t="s">
        <v>254</v>
      </c>
      <c r="U271" s="31"/>
      <c r="V271" s="31"/>
      <c r="W271" s="31" t="s">
        <v>2905</v>
      </c>
      <c r="X271" s="31"/>
      <c r="Y271" s="31"/>
      <c r="Z271" s="31"/>
      <c r="AA271" s="31"/>
      <c r="AB271" s="31"/>
      <c r="AC271" s="31"/>
      <c r="AD271" s="31"/>
      <c r="AE271" s="31"/>
      <c r="AF271" s="31"/>
    </row>
    <row r="272" spans="1:32" s="134" customFormat="1" ht="12.75">
      <c r="A272" s="126" t="s">
        <v>431</v>
      </c>
      <c r="B272" s="156" t="s">
        <v>1283</v>
      </c>
      <c r="C272" s="31"/>
      <c r="D272" s="31" t="s">
        <v>202</v>
      </c>
      <c r="E272" s="31"/>
      <c r="F272" s="31"/>
      <c r="G272" s="90" t="s">
        <v>431</v>
      </c>
      <c r="H272" s="31" t="str">
        <f t="shared" si="43"/>
        <v>UUID</v>
      </c>
      <c r="I272" s="31" t="s">
        <v>255</v>
      </c>
      <c r="J272" s="31"/>
      <c r="K272" s="31" t="str">
        <f t="shared" si="44"/>
        <v>Identifier. Type</v>
      </c>
      <c r="L272" s="31"/>
      <c r="M272" s="31"/>
      <c r="N272" s="31"/>
      <c r="O272" s="132" t="s">
        <v>257</v>
      </c>
      <c r="P272" s="31" t="s">
        <v>258</v>
      </c>
      <c r="Q272" s="83" t="s">
        <v>718</v>
      </c>
      <c r="R272" s="7"/>
      <c r="S272" s="31"/>
      <c r="T272" s="158" t="s">
        <v>254</v>
      </c>
      <c r="U272" s="31"/>
      <c r="V272" s="31"/>
      <c r="W272" s="31" t="s">
        <v>2905</v>
      </c>
      <c r="X272" s="31"/>
      <c r="Y272" s="31"/>
      <c r="Z272" s="31"/>
      <c r="AA272" s="31"/>
      <c r="AB272" s="31"/>
      <c r="AC272" s="31"/>
      <c r="AD272" s="31"/>
      <c r="AE272" s="31"/>
      <c r="AF272" s="31" t="s">
        <v>346</v>
      </c>
    </row>
    <row r="273" spans="1:32" s="136" customFormat="1" ht="38.25">
      <c r="A273" s="31" t="str">
        <f aca="true" t="shared" si="45" ref="A273:A278">SUBSTITUTE(SUBSTITUTE(CONCATENATE(IF(E273="Universally Unique","UU",E273),IF(G273&lt;&gt;I273,H273,F273),CONCATENATE(IF(I273="Identifier","ID",IF(I273="Text","",I273))))," ",""),"'","")</f>
        <v>Note</v>
      </c>
      <c r="B273" s="7" t="s">
        <v>203</v>
      </c>
      <c r="C273" s="126"/>
      <c r="D273" s="126" t="s">
        <v>202</v>
      </c>
      <c r="E273" s="126"/>
      <c r="F273" s="126"/>
      <c r="G273" s="126" t="s">
        <v>349</v>
      </c>
      <c r="H273" s="31" t="str">
        <f t="shared" si="43"/>
        <v>Note</v>
      </c>
      <c r="I273" s="126" t="s">
        <v>262</v>
      </c>
      <c r="J273" s="126"/>
      <c r="K273" s="31" t="str">
        <f t="shared" si="44"/>
        <v>Text. Type</v>
      </c>
      <c r="L273" s="126"/>
      <c r="M273" s="126"/>
      <c r="N273" s="126"/>
      <c r="O273" s="127" t="s">
        <v>257</v>
      </c>
      <c r="P273" s="126" t="s">
        <v>258</v>
      </c>
      <c r="Q273" s="21" t="s">
        <v>2760</v>
      </c>
      <c r="R273" s="7"/>
      <c r="S273" s="31"/>
      <c r="T273" s="157" t="s">
        <v>254</v>
      </c>
      <c r="U273" s="31"/>
      <c r="V273" s="31"/>
      <c r="W273" s="31" t="s">
        <v>2905</v>
      </c>
      <c r="X273" s="31"/>
      <c r="Y273" s="31"/>
      <c r="Z273" s="31"/>
      <c r="AA273" s="31"/>
      <c r="AB273" s="31"/>
      <c r="AC273" s="31"/>
      <c r="AD273" s="31"/>
      <c r="AE273" s="31"/>
      <c r="AF273" s="31"/>
    </row>
    <row r="274" spans="1:32" s="136" customFormat="1" ht="12.75">
      <c r="A274" s="31" t="str">
        <f t="shared" si="45"/>
        <v>DebitedQuantity</v>
      </c>
      <c r="B274" s="50" t="s">
        <v>985</v>
      </c>
      <c r="C274" s="126"/>
      <c r="D274" s="126" t="s">
        <v>202</v>
      </c>
      <c r="E274" s="129" t="s">
        <v>986</v>
      </c>
      <c r="F274" s="126"/>
      <c r="G274" s="126" t="s">
        <v>233</v>
      </c>
      <c r="H274" s="31" t="str">
        <f t="shared" si="43"/>
        <v>Quantity</v>
      </c>
      <c r="I274" s="126" t="s">
        <v>233</v>
      </c>
      <c r="J274" s="126"/>
      <c r="K274" s="31" t="str">
        <f t="shared" si="44"/>
        <v>Quantity. Type</v>
      </c>
      <c r="L274" s="126"/>
      <c r="M274" s="126"/>
      <c r="N274" s="126"/>
      <c r="O274" s="127" t="s">
        <v>257</v>
      </c>
      <c r="P274" s="126" t="s">
        <v>258</v>
      </c>
      <c r="Q274" s="50" t="s">
        <v>987</v>
      </c>
      <c r="R274" s="7"/>
      <c r="S274" s="31"/>
      <c r="T274" s="157" t="s">
        <v>259</v>
      </c>
      <c r="U274" s="31"/>
      <c r="V274" s="31"/>
      <c r="W274" s="31" t="s">
        <v>2905</v>
      </c>
      <c r="X274" s="31"/>
      <c r="Y274" s="31"/>
      <c r="Z274" s="31"/>
      <c r="AA274" s="31"/>
      <c r="AB274" s="31"/>
      <c r="AC274" s="31"/>
      <c r="AD274" s="31"/>
      <c r="AE274" s="31"/>
      <c r="AF274" s="31"/>
    </row>
    <row r="275" spans="1:32" s="136" customFormat="1" ht="25.5">
      <c r="A275" s="31" t="str">
        <f t="shared" si="45"/>
        <v>LineExtensionAmount</v>
      </c>
      <c r="B275" s="7" t="s">
        <v>204</v>
      </c>
      <c r="C275" s="126"/>
      <c r="D275" s="126" t="s">
        <v>202</v>
      </c>
      <c r="E275" s="126"/>
      <c r="F275" s="126" t="s">
        <v>2225</v>
      </c>
      <c r="G275" s="126" t="s">
        <v>2146</v>
      </c>
      <c r="H275" s="31" t="str">
        <f t="shared" si="43"/>
        <v>Line Extension Amount</v>
      </c>
      <c r="I275" s="126" t="s">
        <v>2146</v>
      </c>
      <c r="J275" s="31"/>
      <c r="K275" s="31" t="str">
        <f t="shared" si="44"/>
        <v>Amount. Type</v>
      </c>
      <c r="L275" s="126"/>
      <c r="M275" s="126"/>
      <c r="N275" s="126"/>
      <c r="O275" s="127">
        <v>1</v>
      </c>
      <c r="P275" s="126" t="s">
        <v>258</v>
      </c>
      <c r="Q275" s="7" t="s">
        <v>2761</v>
      </c>
      <c r="R275" s="7"/>
      <c r="S275" s="31"/>
      <c r="T275" s="157" t="s">
        <v>254</v>
      </c>
      <c r="U275" s="31"/>
      <c r="V275" s="31"/>
      <c r="W275" s="31" t="s">
        <v>2905</v>
      </c>
      <c r="X275" s="31"/>
      <c r="Y275" s="31"/>
      <c r="Z275" s="31"/>
      <c r="AA275" s="31"/>
      <c r="AB275" s="31"/>
      <c r="AC275" s="31"/>
      <c r="AD275" s="31"/>
      <c r="AE275" s="31"/>
      <c r="AF275" s="31"/>
    </row>
    <row r="276" spans="1:32" s="136" customFormat="1" ht="25.5">
      <c r="A276" s="31" t="str">
        <f t="shared" si="45"/>
        <v>TaxPointDate</v>
      </c>
      <c r="B276" s="7" t="s">
        <v>205</v>
      </c>
      <c r="C276" s="126"/>
      <c r="D276" s="126" t="s">
        <v>202</v>
      </c>
      <c r="E276" s="31"/>
      <c r="F276" s="31" t="s">
        <v>2525</v>
      </c>
      <c r="G276" s="31" t="s">
        <v>90</v>
      </c>
      <c r="H276" s="31" t="str">
        <f t="shared" si="43"/>
        <v>Tax Point Date</v>
      </c>
      <c r="I276" s="31" t="s">
        <v>90</v>
      </c>
      <c r="J276" s="31"/>
      <c r="K276" s="31" t="str">
        <f t="shared" si="44"/>
        <v>Date. Type</v>
      </c>
      <c r="L276" s="31"/>
      <c r="M276" s="31"/>
      <c r="N276" s="31"/>
      <c r="O276" s="132" t="s">
        <v>257</v>
      </c>
      <c r="P276" s="31" t="s">
        <v>258</v>
      </c>
      <c r="Q276" s="7" t="s">
        <v>2762</v>
      </c>
      <c r="R276" s="7"/>
      <c r="S276" s="31"/>
      <c r="T276" s="158" t="s">
        <v>254</v>
      </c>
      <c r="U276" s="31"/>
      <c r="V276" s="126"/>
      <c r="W276" s="126" t="s">
        <v>2905</v>
      </c>
      <c r="X276" s="126"/>
      <c r="Y276" s="126"/>
      <c r="Z276" s="126"/>
      <c r="AA276" s="126"/>
      <c r="AB276" s="126"/>
      <c r="AC276" s="126"/>
      <c r="AD276" s="126"/>
      <c r="AE276" s="126"/>
      <c r="AF276" s="126"/>
    </row>
    <row r="277" spans="1:32" s="134" customFormat="1" ht="12.75">
      <c r="A277" s="31" t="str">
        <f t="shared" si="45"/>
        <v>AccountingCostCode</v>
      </c>
      <c r="B277" s="50" t="s">
        <v>1284</v>
      </c>
      <c r="C277" s="31"/>
      <c r="D277" s="31" t="s">
        <v>202</v>
      </c>
      <c r="E277" s="90"/>
      <c r="F277" s="90" t="s">
        <v>550</v>
      </c>
      <c r="G277" s="31" t="s">
        <v>2886</v>
      </c>
      <c r="H277" s="31" t="str">
        <f t="shared" si="43"/>
        <v>Accounting Cost Code</v>
      </c>
      <c r="I277" s="31" t="s">
        <v>2886</v>
      </c>
      <c r="J277" s="31"/>
      <c r="K277" s="31" t="str">
        <f t="shared" si="44"/>
        <v>Code. Type</v>
      </c>
      <c r="L277" s="31"/>
      <c r="M277" s="31"/>
      <c r="N277" s="31"/>
      <c r="O277" s="132" t="s">
        <v>257</v>
      </c>
      <c r="P277" s="31" t="s">
        <v>258</v>
      </c>
      <c r="Q277" s="7" t="s">
        <v>1496</v>
      </c>
      <c r="R277" s="7"/>
      <c r="S277" s="31"/>
      <c r="T277" s="157" t="s">
        <v>254</v>
      </c>
      <c r="U277" s="31"/>
      <c r="V277" s="31"/>
      <c r="W277" s="31" t="s">
        <v>2905</v>
      </c>
      <c r="X277" s="31"/>
      <c r="Y277" s="31"/>
      <c r="Z277" s="31"/>
      <c r="AA277" s="31"/>
      <c r="AB277" s="31"/>
      <c r="AC277" s="31"/>
      <c r="AD277" s="31"/>
      <c r="AE277" s="31"/>
      <c r="AF277" s="31"/>
    </row>
    <row r="278" spans="1:32" s="134" customFormat="1" ht="12.75">
      <c r="A278" s="31" t="str">
        <f t="shared" si="45"/>
        <v>AccountingCost</v>
      </c>
      <c r="B278" s="50" t="s">
        <v>1285</v>
      </c>
      <c r="C278" s="31"/>
      <c r="D278" s="90" t="s">
        <v>202</v>
      </c>
      <c r="E278" s="90"/>
      <c r="F278" s="90"/>
      <c r="G278" s="90" t="s">
        <v>550</v>
      </c>
      <c r="H278" s="31" t="str">
        <f t="shared" si="43"/>
        <v>Accounting Cost</v>
      </c>
      <c r="I278" s="90" t="s">
        <v>262</v>
      </c>
      <c r="J278" s="31"/>
      <c r="K278" s="31" t="str">
        <f t="shared" si="44"/>
        <v>Text. Type</v>
      </c>
      <c r="L278" s="31"/>
      <c r="M278" s="31"/>
      <c r="N278" s="31"/>
      <c r="O278" s="132" t="s">
        <v>257</v>
      </c>
      <c r="P278" s="31" t="s">
        <v>258</v>
      </c>
      <c r="Q278" s="50" t="s">
        <v>1729</v>
      </c>
      <c r="R278" s="7"/>
      <c r="S278" s="31"/>
      <c r="T278" s="157" t="s">
        <v>254</v>
      </c>
      <c r="U278" s="31"/>
      <c r="V278" s="31"/>
      <c r="W278" s="31" t="s">
        <v>2905</v>
      </c>
      <c r="X278" s="31"/>
      <c r="Y278" s="31"/>
      <c r="Z278" s="31"/>
      <c r="AA278" s="31"/>
      <c r="AB278" s="31"/>
      <c r="AC278" s="31"/>
      <c r="AD278" s="31"/>
      <c r="AE278" s="31"/>
      <c r="AF278" s="31"/>
    </row>
    <row r="279" spans="1:32" s="134" customFormat="1" ht="12.75">
      <c r="A279" s="72" t="str">
        <f aca="true" t="shared" si="46" ref="A279:A288">SUBSTITUTE(SUBSTITUTE(CONCATENATE(IF(E279="Universally Unique","UU",E279),F279,IF(H279&lt;&gt;I279,H279,""),CONCATENATE(IF(I279="Identifier","ID",IF(I279="Text","",I279))))," ",""),"'","")</f>
        <v>DiscrepancyResponse</v>
      </c>
      <c r="B279" s="52" t="s">
        <v>988</v>
      </c>
      <c r="C279" s="25"/>
      <c r="D279" s="15" t="s">
        <v>202</v>
      </c>
      <c r="E279" s="25" t="s">
        <v>186</v>
      </c>
      <c r="F279" s="25"/>
      <c r="G279" s="25"/>
      <c r="H279" s="15" t="str">
        <f>M279</f>
        <v>Response</v>
      </c>
      <c r="I279" s="15" t="str">
        <f>M279</f>
        <v>Response</v>
      </c>
      <c r="J279" s="15"/>
      <c r="K279" s="25"/>
      <c r="L279" s="25"/>
      <c r="M279" s="12" t="s">
        <v>64</v>
      </c>
      <c r="N279" s="25"/>
      <c r="O279" s="16" t="s">
        <v>2788</v>
      </c>
      <c r="P279" s="25" t="s">
        <v>2789</v>
      </c>
      <c r="Q279" s="53" t="s">
        <v>752</v>
      </c>
      <c r="R279" s="26"/>
      <c r="S279" s="26"/>
      <c r="T279" s="117" t="s">
        <v>254</v>
      </c>
      <c r="U279" s="26"/>
      <c r="V279" s="26"/>
      <c r="W279" s="25" t="s">
        <v>2905</v>
      </c>
      <c r="X279" s="26"/>
      <c r="Y279" s="26"/>
      <c r="Z279" s="26"/>
      <c r="AA279" s="26"/>
      <c r="AB279" s="26"/>
      <c r="AC279" s="26"/>
      <c r="AD279" s="26"/>
      <c r="AE279" s="26"/>
      <c r="AF279" s="26"/>
    </row>
    <row r="280" spans="1:32" s="136" customFormat="1" ht="25.5">
      <c r="A280" s="72" t="str">
        <f t="shared" si="46"/>
        <v>DespatchLineReference</v>
      </c>
      <c r="B280" s="52" t="s">
        <v>2685</v>
      </c>
      <c r="C280" s="15"/>
      <c r="D280" s="15" t="s">
        <v>202</v>
      </c>
      <c r="E280" s="15" t="s">
        <v>2367</v>
      </c>
      <c r="F280" s="15"/>
      <c r="G280" s="15"/>
      <c r="H280" s="15" t="str">
        <f>M280</f>
        <v>Line Reference</v>
      </c>
      <c r="I280" s="15" t="str">
        <f>M280</f>
        <v>Line Reference</v>
      </c>
      <c r="J280" s="15"/>
      <c r="K280" s="15"/>
      <c r="L280" s="15"/>
      <c r="M280" s="9" t="s">
        <v>1353</v>
      </c>
      <c r="N280" s="15"/>
      <c r="O280" s="17" t="s">
        <v>2788</v>
      </c>
      <c r="P280" s="15" t="s">
        <v>2789</v>
      </c>
      <c r="Q280" s="53" t="s">
        <v>774</v>
      </c>
      <c r="R280" s="22"/>
      <c r="S280" s="22"/>
      <c r="T280" s="111" t="s">
        <v>254</v>
      </c>
      <c r="U280" s="23"/>
      <c r="V280" s="17"/>
      <c r="W280" s="25" t="s">
        <v>2905</v>
      </c>
      <c r="X280" s="15"/>
      <c r="Y280" s="15"/>
      <c r="Z280" s="15"/>
      <c r="AA280" s="15"/>
      <c r="AB280" s="15"/>
      <c r="AC280" s="15"/>
      <c r="AD280" s="15"/>
      <c r="AE280" s="15"/>
      <c r="AF280" s="15"/>
    </row>
    <row r="281" spans="1:32" s="126" customFormat="1" ht="25.5">
      <c r="A281" s="72" t="str">
        <f t="shared" si="46"/>
        <v>ReceiptLineReference</v>
      </c>
      <c r="B281" s="52" t="s">
        <v>2686</v>
      </c>
      <c r="C281" s="15"/>
      <c r="D281" s="15" t="s">
        <v>202</v>
      </c>
      <c r="E281" s="15" t="s">
        <v>1354</v>
      </c>
      <c r="F281" s="15"/>
      <c r="G281" s="15"/>
      <c r="H281" s="15" t="str">
        <f>M281</f>
        <v>Line Reference</v>
      </c>
      <c r="I281" s="15" t="str">
        <f>M281</f>
        <v>Line Reference</v>
      </c>
      <c r="J281" s="15"/>
      <c r="K281" s="15"/>
      <c r="L281" s="15"/>
      <c r="M281" s="9" t="s">
        <v>1353</v>
      </c>
      <c r="N281" s="15"/>
      <c r="O281" s="17" t="s">
        <v>2788</v>
      </c>
      <c r="P281" s="15" t="s">
        <v>2789</v>
      </c>
      <c r="Q281" s="53" t="s">
        <v>775</v>
      </c>
      <c r="R281" s="22"/>
      <c r="S281" s="22"/>
      <c r="T281" s="111" t="s">
        <v>254</v>
      </c>
      <c r="U281" s="23"/>
      <c r="V281" s="17"/>
      <c r="W281" s="25" t="s">
        <v>2905</v>
      </c>
      <c r="X281" s="15"/>
      <c r="Y281" s="15"/>
      <c r="Z281" s="15"/>
      <c r="AA281" s="15"/>
      <c r="AB281" s="15"/>
      <c r="AC281" s="15"/>
      <c r="AD281" s="15"/>
      <c r="AE281" s="15"/>
      <c r="AF281" s="15"/>
    </row>
    <row r="282" spans="1:32" s="136" customFormat="1" ht="25.5">
      <c r="A282" s="72" t="str">
        <f t="shared" si="46"/>
        <v>BillingReference</v>
      </c>
      <c r="B282" s="52" t="s">
        <v>285</v>
      </c>
      <c r="C282" s="15"/>
      <c r="D282" s="15" t="s">
        <v>202</v>
      </c>
      <c r="E282" s="15"/>
      <c r="F282" s="15"/>
      <c r="G282" s="15"/>
      <c r="H282" s="15" t="str">
        <f>M282</f>
        <v>Billing Reference</v>
      </c>
      <c r="I282" s="15" t="str">
        <f>M282</f>
        <v>Billing Reference</v>
      </c>
      <c r="J282" s="15"/>
      <c r="K282" s="15"/>
      <c r="L282" s="15"/>
      <c r="M282" s="59" t="s">
        <v>2524</v>
      </c>
      <c r="N282" s="15"/>
      <c r="O282" s="55" t="s">
        <v>2788</v>
      </c>
      <c r="P282" s="15" t="s">
        <v>2789</v>
      </c>
      <c r="Q282" s="53" t="s">
        <v>2755</v>
      </c>
      <c r="R282" s="22"/>
      <c r="S282" s="22"/>
      <c r="T282" s="117" t="s">
        <v>254</v>
      </c>
      <c r="U282" s="23"/>
      <c r="V282" s="17"/>
      <c r="W282" s="25" t="s">
        <v>2905</v>
      </c>
      <c r="X282" s="15"/>
      <c r="Y282" s="15"/>
      <c r="Z282" s="15"/>
      <c r="AA282" s="15"/>
      <c r="AB282" s="15"/>
      <c r="AC282" s="15"/>
      <c r="AD282" s="15"/>
      <c r="AE282" s="15"/>
      <c r="AF282" s="15"/>
    </row>
    <row r="283" spans="1:32" ht="25.5">
      <c r="A283" s="72" t="str">
        <f t="shared" si="46"/>
        <v>DocumentReference</v>
      </c>
      <c r="B283" s="52" t="s">
        <v>2908</v>
      </c>
      <c r="C283" s="85"/>
      <c r="D283" s="85" t="s">
        <v>202</v>
      </c>
      <c r="E283" s="85"/>
      <c r="F283" s="85"/>
      <c r="G283" s="85"/>
      <c r="H283" s="85" t="s">
        <v>1509</v>
      </c>
      <c r="I283" s="85" t="s">
        <v>1509</v>
      </c>
      <c r="J283" s="85"/>
      <c r="K283" s="85"/>
      <c r="L283" s="85"/>
      <c r="M283" s="85" t="s">
        <v>1509</v>
      </c>
      <c r="N283" s="85"/>
      <c r="O283" s="86" t="s">
        <v>2788</v>
      </c>
      <c r="P283" s="85" t="s">
        <v>2789</v>
      </c>
      <c r="Q283" s="85" t="s">
        <v>2639</v>
      </c>
      <c r="R283" s="87"/>
      <c r="S283" s="87"/>
      <c r="T283" s="118" t="s">
        <v>254</v>
      </c>
      <c r="U283" s="88"/>
      <c r="V283" s="86"/>
      <c r="W283" s="85" t="s">
        <v>2905</v>
      </c>
      <c r="X283" s="85"/>
      <c r="Y283" s="85"/>
      <c r="Z283" s="85"/>
      <c r="AA283" s="85"/>
      <c r="AB283" s="85"/>
      <c r="AC283" s="85"/>
      <c r="AD283" s="85"/>
      <c r="AE283" s="85"/>
      <c r="AF283" s="85"/>
    </row>
    <row r="284" spans="1:32" s="136" customFormat="1" ht="25.5">
      <c r="A284" s="72" t="str">
        <f t="shared" si="46"/>
        <v>PricingReference</v>
      </c>
      <c r="B284" s="52" t="s">
        <v>1452</v>
      </c>
      <c r="C284" s="15"/>
      <c r="D284" s="15" t="s">
        <v>202</v>
      </c>
      <c r="E284" s="15"/>
      <c r="F284" s="15"/>
      <c r="G284" s="15"/>
      <c r="H284" s="15" t="str">
        <f>M284</f>
        <v>Pricing Reference</v>
      </c>
      <c r="I284" s="15" t="str">
        <f>M284</f>
        <v>Pricing Reference</v>
      </c>
      <c r="J284" s="15"/>
      <c r="K284" s="15"/>
      <c r="L284" s="15"/>
      <c r="M284" s="59" t="s">
        <v>2101</v>
      </c>
      <c r="N284" s="15"/>
      <c r="O284" s="55" t="s">
        <v>257</v>
      </c>
      <c r="P284" s="15" t="s">
        <v>2789</v>
      </c>
      <c r="Q284" s="53" t="s">
        <v>2756</v>
      </c>
      <c r="R284" s="22"/>
      <c r="S284" s="22"/>
      <c r="T284" s="117" t="s">
        <v>254</v>
      </c>
      <c r="U284" s="23"/>
      <c r="V284" s="17"/>
      <c r="W284" s="25" t="s">
        <v>2905</v>
      </c>
      <c r="X284" s="15"/>
      <c r="Y284" s="15"/>
      <c r="Z284" s="15"/>
      <c r="AA284" s="15"/>
      <c r="AB284" s="15"/>
      <c r="AC284" s="15"/>
      <c r="AD284" s="15"/>
      <c r="AE284" s="15"/>
      <c r="AF284" s="15"/>
    </row>
    <row r="285" spans="1:32" s="126" customFormat="1" ht="12.75">
      <c r="A285" s="72" t="str">
        <f t="shared" si="46"/>
        <v>Delivery</v>
      </c>
      <c r="B285" s="52" t="s">
        <v>989</v>
      </c>
      <c r="C285" s="15"/>
      <c r="D285" s="85" t="s">
        <v>202</v>
      </c>
      <c r="E285" s="15"/>
      <c r="F285" s="15"/>
      <c r="G285" s="15"/>
      <c r="H285" s="15" t="str">
        <f>M285</f>
        <v>Delivery</v>
      </c>
      <c r="I285" s="15" t="str">
        <f>M285</f>
        <v>Delivery</v>
      </c>
      <c r="J285" s="15"/>
      <c r="K285" s="15"/>
      <c r="L285" s="15"/>
      <c r="M285" s="9" t="s">
        <v>140</v>
      </c>
      <c r="N285" s="15"/>
      <c r="O285" s="17" t="s">
        <v>2788</v>
      </c>
      <c r="P285" s="15" t="s">
        <v>2789</v>
      </c>
      <c r="Q285" s="12" t="s">
        <v>1922</v>
      </c>
      <c r="R285" s="26"/>
      <c r="S285" s="26"/>
      <c r="T285" s="108" t="s">
        <v>254</v>
      </c>
      <c r="U285" s="27"/>
      <c r="V285" s="16"/>
      <c r="W285" s="25" t="s">
        <v>2905</v>
      </c>
      <c r="X285" s="25"/>
      <c r="Y285" s="25"/>
      <c r="Z285" s="25"/>
      <c r="AA285" s="25"/>
      <c r="AB285" s="25"/>
      <c r="AC285" s="25"/>
      <c r="AD285" s="25"/>
      <c r="AE285" s="25"/>
      <c r="AF285" s="25"/>
    </row>
    <row r="286" spans="1:32" s="126" customFormat="1" ht="12.75">
      <c r="A286" s="72" t="str">
        <f t="shared" si="46"/>
        <v>TaxTotal</v>
      </c>
      <c r="B286" s="15" t="s">
        <v>286</v>
      </c>
      <c r="C286" s="15"/>
      <c r="D286" s="15" t="s">
        <v>202</v>
      </c>
      <c r="E286" s="15"/>
      <c r="F286" s="15"/>
      <c r="G286" s="15"/>
      <c r="H286" s="15" t="str">
        <f>M286</f>
        <v>Tax Total</v>
      </c>
      <c r="I286" s="15" t="str">
        <f>M286</f>
        <v>Tax Total</v>
      </c>
      <c r="J286" s="15"/>
      <c r="K286" s="15"/>
      <c r="L286" s="15"/>
      <c r="M286" s="9" t="s">
        <v>1380</v>
      </c>
      <c r="N286" s="15"/>
      <c r="O286" s="17" t="s">
        <v>2788</v>
      </c>
      <c r="P286" s="15" t="s">
        <v>2789</v>
      </c>
      <c r="Q286" s="12" t="s">
        <v>952</v>
      </c>
      <c r="R286" s="22"/>
      <c r="S286" s="22"/>
      <c r="T286" s="117" t="s">
        <v>254</v>
      </c>
      <c r="U286" s="23"/>
      <c r="V286" s="17"/>
      <c r="W286" s="25" t="s">
        <v>2905</v>
      </c>
      <c r="X286" s="15"/>
      <c r="Y286" s="15"/>
      <c r="Z286" s="15"/>
      <c r="AA286" s="15"/>
      <c r="AB286" s="15"/>
      <c r="AC286" s="15"/>
      <c r="AD286" s="15"/>
      <c r="AE286" s="15"/>
      <c r="AF286" s="15"/>
    </row>
    <row r="287" spans="1:32" s="136" customFormat="1" ht="12.75">
      <c r="A287" s="72" t="str">
        <f t="shared" si="46"/>
        <v>Item</v>
      </c>
      <c r="B287" s="52" t="s">
        <v>990</v>
      </c>
      <c r="C287" s="15"/>
      <c r="D287" s="15" t="s">
        <v>202</v>
      </c>
      <c r="E287" s="15"/>
      <c r="F287" s="15"/>
      <c r="G287" s="15"/>
      <c r="H287" s="15" t="str">
        <f>M287</f>
        <v>Item</v>
      </c>
      <c r="I287" s="15" t="str">
        <f>M287</f>
        <v>Item</v>
      </c>
      <c r="J287" s="15"/>
      <c r="K287" s="15"/>
      <c r="L287" s="15"/>
      <c r="M287" s="9" t="s">
        <v>1915</v>
      </c>
      <c r="N287" s="15"/>
      <c r="O287" s="55" t="s">
        <v>257</v>
      </c>
      <c r="P287" s="15" t="s">
        <v>2789</v>
      </c>
      <c r="Q287" s="12" t="s">
        <v>991</v>
      </c>
      <c r="R287" s="22"/>
      <c r="S287" s="22"/>
      <c r="T287" s="117" t="s">
        <v>254</v>
      </c>
      <c r="U287" s="23"/>
      <c r="V287" s="17"/>
      <c r="W287" s="15" t="s">
        <v>2905</v>
      </c>
      <c r="X287" s="15"/>
      <c r="Y287" s="15"/>
      <c r="Z287" s="15"/>
      <c r="AA287" s="15"/>
      <c r="AB287" s="15"/>
      <c r="AC287" s="15"/>
      <c r="AD287" s="15"/>
      <c r="AE287" s="15"/>
      <c r="AF287" s="15"/>
    </row>
    <row r="288" spans="1:32" s="136" customFormat="1" ht="25.5">
      <c r="A288" s="72" t="str">
        <f t="shared" si="46"/>
        <v>Price</v>
      </c>
      <c r="B288" s="52" t="s">
        <v>992</v>
      </c>
      <c r="C288" s="15"/>
      <c r="D288" s="15" t="s">
        <v>202</v>
      </c>
      <c r="E288" s="15"/>
      <c r="F288" s="15"/>
      <c r="G288" s="15"/>
      <c r="H288" s="15" t="str">
        <f>M288</f>
        <v>Price</v>
      </c>
      <c r="I288" s="15" t="str">
        <f>M288</f>
        <v>Price</v>
      </c>
      <c r="J288" s="15"/>
      <c r="K288" s="15"/>
      <c r="L288" s="15"/>
      <c r="M288" s="59" t="s">
        <v>234</v>
      </c>
      <c r="N288" s="52" t="s">
        <v>584</v>
      </c>
      <c r="O288" s="17" t="s">
        <v>257</v>
      </c>
      <c r="P288" s="15" t="s">
        <v>2789</v>
      </c>
      <c r="Q288" s="53" t="s">
        <v>2077</v>
      </c>
      <c r="R288" s="22"/>
      <c r="S288" s="22"/>
      <c r="T288" s="111" t="s">
        <v>254</v>
      </c>
      <c r="U288" s="23"/>
      <c r="V288" s="17"/>
      <c r="W288" s="15" t="s">
        <v>2905</v>
      </c>
      <c r="X288" s="15"/>
      <c r="Y288" s="15"/>
      <c r="Z288" s="15"/>
      <c r="AA288" s="15"/>
      <c r="AB288" s="15"/>
      <c r="AC288" s="15"/>
      <c r="AD288" s="15"/>
      <c r="AE288" s="15"/>
      <c r="AF288" s="52" t="s">
        <v>585</v>
      </c>
    </row>
    <row r="289" spans="1:32" s="126" customFormat="1" ht="12.75">
      <c r="A289" s="1" t="s">
        <v>140</v>
      </c>
      <c r="B289" s="1" t="s">
        <v>139</v>
      </c>
      <c r="C289" s="2"/>
      <c r="D289" s="2" t="s">
        <v>140</v>
      </c>
      <c r="E289" s="2"/>
      <c r="F289" s="2"/>
      <c r="G289" s="2"/>
      <c r="H289" s="2"/>
      <c r="I289" s="2"/>
      <c r="J289" s="2"/>
      <c r="K289" s="2"/>
      <c r="L289" s="2"/>
      <c r="M289" s="2"/>
      <c r="N289" s="2"/>
      <c r="O289" s="1"/>
      <c r="P289" s="2" t="s">
        <v>253</v>
      </c>
      <c r="Q289" s="3" t="s">
        <v>1730</v>
      </c>
      <c r="R289" s="4"/>
      <c r="S289" s="4"/>
      <c r="T289" s="109" t="s">
        <v>254</v>
      </c>
      <c r="U289" s="5"/>
      <c r="V289" s="1"/>
      <c r="W289" s="2"/>
      <c r="X289" s="2"/>
      <c r="Y289" s="2"/>
      <c r="Z289" s="2"/>
      <c r="AA289" s="2"/>
      <c r="AB289" s="2"/>
      <c r="AC289" s="2"/>
      <c r="AD289" s="2"/>
      <c r="AE289" s="2"/>
      <c r="AF289" s="2"/>
    </row>
    <row r="290" spans="1:32" s="136" customFormat="1" ht="12.75">
      <c r="A290" s="31" t="str">
        <f aca="true" t="shared" si="47" ref="A290:A298">SUBSTITUTE(SUBSTITUTE(CONCATENATE(IF(E290="Universally Unique","UU",E290),IF(G290&lt;&gt;I290,H290,F290),CONCATENATE(IF(I290="Identifier","ID",IF(I290="Text","",I290))))," ",""),"'","")</f>
        <v>ID</v>
      </c>
      <c r="B290" s="50" t="s">
        <v>2909</v>
      </c>
      <c r="C290" s="126"/>
      <c r="D290" s="126" t="s">
        <v>140</v>
      </c>
      <c r="E290" s="126"/>
      <c r="F290" s="126"/>
      <c r="G290" s="126" t="s">
        <v>255</v>
      </c>
      <c r="H290" s="31" t="str">
        <f aca="true" t="shared" si="48" ref="H290:H296">IF(F290&lt;&gt;"",CONCATENATE(F290," ",G290),G290)</f>
        <v>Identifier</v>
      </c>
      <c r="I290" s="126" t="s">
        <v>255</v>
      </c>
      <c r="J290" s="126"/>
      <c r="K290" s="31" t="str">
        <f aca="true" t="shared" si="49" ref="K290:K296">IF(J290&lt;&gt;"",CONCATENATE(J290,"_ ",I290,". Type"),CONCATENATE(I290,". Type"))</f>
        <v>Identifier. Type</v>
      </c>
      <c r="L290" s="126"/>
      <c r="M290" s="126"/>
      <c r="N290" s="126"/>
      <c r="O290" s="127" t="s">
        <v>257</v>
      </c>
      <c r="P290" s="126" t="s">
        <v>258</v>
      </c>
      <c r="Q290" s="50" t="s">
        <v>323</v>
      </c>
      <c r="R290" s="64"/>
      <c r="S290" s="126"/>
      <c r="T290" s="128" t="s">
        <v>259</v>
      </c>
      <c r="U290" s="126"/>
      <c r="V290" s="126"/>
      <c r="W290" s="126"/>
      <c r="X290" s="126"/>
      <c r="Y290" s="126"/>
      <c r="Z290" s="126"/>
      <c r="AA290" s="126"/>
      <c r="AB290" s="126"/>
      <c r="AC290" s="126"/>
      <c r="AD290" s="126"/>
      <c r="AE290" s="126"/>
      <c r="AF290" s="126"/>
    </row>
    <row r="291" spans="1:32" s="136" customFormat="1" ht="12.75">
      <c r="A291" s="31" t="str">
        <f t="shared" si="47"/>
        <v>Quantity</v>
      </c>
      <c r="B291" s="50" t="s">
        <v>2910</v>
      </c>
      <c r="C291" s="126"/>
      <c r="D291" s="126" t="s">
        <v>140</v>
      </c>
      <c r="E291" s="126"/>
      <c r="F291" s="126"/>
      <c r="G291" s="126" t="s">
        <v>233</v>
      </c>
      <c r="H291" s="31" t="str">
        <f t="shared" si="48"/>
        <v>Quantity</v>
      </c>
      <c r="I291" s="126" t="s">
        <v>233</v>
      </c>
      <c r="J291" s="126"/>
      <c r="K291" s="31" t="str">
        <f t="shared" si="49"/>
        <v>Quantity. Type</v>
      </c>
      <c r="L291" s="126"/>
      <c r="M291" s="126"/>
      <c r="N291" s="126"/>
      <c r="O291" s="127" t="s">
        <v>257</v>
      </c>
      <c r="P291" s="126" t="s">
        <v>258</v>
      </c>
      <c r="Q291" s="7" t="s">
        <v>1811</v>
      </c>
      <c r="R291" s="64"/>
      <c r="S291" s="126"/>
      <c r="T291" s="128" t="s">
        <v>259</v>
      </c>
      <c r="U291" s="126"/>
      <c r="V291" s="126"/>
      <c r="W291" s="126"/>
      <c r="X291" s="126"/>
      <c r="Y291" s="126"/>
      <c r="Z291" s="126"/>
      <c r="AA291" s="126"/>
      <c r="AB291" s="126"/>
      <c r="AC291" s="126"/>
      <c r="AD291" s="126"/>
      <c r="AE291" s="126"/>
      <c r="AF291" s="126"/>
    </row>
    <row r="292" spans="1:32" s="136" customFormat="1" ht="12.75">
      <c r="A292" s="31" t="str">
        <f t="shared" si="47"/>
        <v>MinimumQuantity</v>
      </c>
      <c r="B292" s="7" t="s">
        <v>1313</v>
      </c>
      <c r="C292" s="126"/>
      <c r="D292" s="126" t="s">
        <v>140</v>
      </c>
      <c r="E292" s="126" t="s">
        <v>2235</v>
      </c>
      <c r="F292" s="126"/>
      <c r="G292" s="126" t="s">
        <v>233</v>
      </c>
      <c r="H292" s="31" t="str">
        <f t="shared" si="48"/>
        <v>Quantity</v>
      </c>
      <c r="I292" s="126" t="s">
        <v>233</v>
      </c>
      <c r="J292" s="126"/>
      <c r="K292" s="31" t="str">
        <f t="shared" si="49"/>
        <v>Quantity. Type</v>
      </c>
      <c r="L292" s="126"/>
      <c r="M292" s="126"/>
      <c r="N292" s="126"/>
      <c r="O292" s="127" t="s">
        <v>257</v>
      </c>
      <c r="P292" s="126" t="s">
        <v>258</v>
      </c>
      <c r="Q292" s="7" t="s">
        <v>1812</v>
      </c>
      <c r="R292" s="64"/>
      <c r="S292" s="126"/>
      <c r="T292" s="128" t="s">
        <v>259</v>
      </c>
      <c r="U292" s="126"/>
      <c r="V292" s="126"/>
      <c r="W292" s="126"/>
      <c r="X292" s="126"/>
      <c r="Y292" s="126"/>
      <c r="Z292" s="126"/>
      <c r="AA292" s="126"/>
      <c r="AB292" s="126"/>
      <c r="AC292" s="126"/>
      <c r="AD292" s="126"/>
      <c r="AE292" s="126"/>
      <c r="AF292" s="126"/>
    </row>
    <row r="293" spans="1:32" s="136" customFormat="1" ht="12.75">
      <c r="A293" s="31" t="str">
        <f t="shared" si="47"/>
        <v>MaximumQuantity</v>
      </c>
      <c r="B293" s="7" t="s">
        <v>486</v>
      </c>
      <c r="C293" s="126"/>
      <c r="D293" s="126" t="s">
        <v>140</v>
      </c>
      <c r="E293" s="126" t="s">
        <v>487</v>
      </c>
      <c r="F293" s="126"/>
      <c r="G293" s="126" t="s">
        <v>233</v>
      </c>
      <c r="H293" s="31" t="str">
        <f t="shared" si="48"/>
        <v>Quantity</v>
      </c>
      <c r="I293" s="126" t="s">
        <v>233</v>
      </c>
      <c r="J293" s="126"/>
      <c r="K293" s="31" t="str">
        <f t="shared" si="49"/>
        <v>Quantity. Type</v>
      </c>
      <c r="L293" s="126"/>
      <c r="M293" s="126"/>
      <c r="N293" s="126"/>
      <c r="O293" s="127" t="s">
        <v>257</v>
      </c>
      <c r="P293" s="126" t="s">
        <v>258</v>
      </c>
      <c r="Q293" s="7" t="s">
        <v>1813</v>
      </c>
      <c r="R293" s="64"/>
      <c r="S293" s="126"/>
      <c r="T293" s="128" t="s">
        <v>259</v>
      </c>
      <c r="U293" s="126"/>
      <c r="V293" s="126"/>
      <c r="W293" s="126"/>
      <c r="X293" s="126"/>
      <c r="Y293" s="126"/>
      <c r="Z293" s="126"/>
      <c r="AA293" s="126"/>
      <c r="AB293" s="126"/>
      <c r="AC293" s="126"/>
      <c r="AD293" s="126"/>
      <c r="AE293" s="126"/>
      <c r="AF293" s="126"/>
    </row>
    <row r="294" spans="1:20" s="126" customFormat="1" ht="12.75">
      <c r="A294" s="31" t="str">
        <f t="shared" si="47"/>
        <v>ActualDeliveryDate</v>
      </c>
      <c r="B294" s="50" t="s">
        <v>91</v>
      </c>
      <c r="D294" s="126" t="s">
        <v>140</v>
      </c>
      <c r="E294" s="126" t="s">
        <v>582</v>
      </c>
      <c r="F294" s="126" t="s">
        <v>140</v>
      </c>
      <c r="G294" s="129" t="s">
        <v>90</v>
      </c>
      <c r="H294" s="31" t="str">
        <f t="shared" si="48"/>
        <v>Delivery Date</v>
      </c>
      <c r="I294" s="129" t="s">
        <v>90</v>
      </c>
      <c r="K294" s="31" t="str">
        <f t="shared" si="49"/>
        <v>Date. Type</v>
      </c>
      <c r="O294" s="127" t="s">
        <v>257</v>
      </c>
      <c r="P294" s="126" t="s">
        <v>258</v>
      </c>
      <c r="Q294" s="50" t="s">
        <v>1814</v>
      </c>
      <c r="R294" s="64"/>
      <c r="T294" s="128" t="s">
        <v>259</v>
      </c>
    </row>
    <row r="295" spans="1:20" s="126" customFormat="1" ht="12.75">
      <c r="A295" s="31" t="str">
        <f t="shared" si="47"/>
        <v>ActualDeliveryTime</v>
      </c>
      <c r="B295" s="50" t="s">
        <v>496</v>
      </c>
      <c r="D295" s="126" t="s">
        <v>140</v>
      </c>
      <c r="E295" s="126" t="s">
        <v>582</v>
      </c>
      <c r="F295" s="126" t="s">
        <v>140</v>
      </c>
      <c r="G295" s="129" t="s">
        <v>433</v>
      </c>
      <c r="H295" s="31" t="str">
        <f>IF(F295&lt;&gt;"",CONCATENATE(F295," ",G295),G295)</f>
        <v>Delivery Time</v>
      </c>
      <c r="I295" s="129" t="s">
        <v>433</v>
      </c>
      <c r="K295" s="31" t="str">
        <f>IF(J295&lt;&gt;"",CONCATENATE(J295,"_ ",I295,". Type"),CONCATENATE(I295,". Type"))</f>
        <v>Time. Type</v>
      </c>
      <c r="O295" s="127" t="s">
        <v>257</v>
      </c>
      <c r="P295" s="126" t="s">
        <v>258</v>
      </c>
      <c r="Q295" s="50" t="s">
        <v>1815</v>
      </c>
      <c r="R295" s="64"/>
      <c r="T295" s="128" t="s">
        <v>259</v>
      </c>
    </row>
    <row r="296" spans="1:20" s="126" customFormat="1" ht="12.75">
      <c r="A296" s="31" t="str">
        <f t="shared" si="47"/>
        <v>LatestDeliveryDate</v>
      </c>
      <c r="B296" s="50" t="s">
        <v>1872</v>
      </c>
      <c r="D296" s="126" t="s">
        <v>140</v>
      </c>
      <c r="E296" s="126" t="s">
        <v>583</v>
      </c>
      <c r="F296" s="126" t="s">
        <v>140</v>
      </c>
      <c r="G296" s="129" t="s">
        <v>90</v>
      </c>
      <c r="H296" s="31" t="str">
        <f t="shared" si="48"/>
        <v>Delivery Date</v>
      </c>
      <c r="I296" s="129" t="s">
        <v>90</v>
      </c>
      <c r="K296" s="31" t="str">
        <f t="shared" si="49"/>
        <v>Date. Type</v>
      </c>
      <c r="O296" s="127" t="s">
        <v>257</v>
      </c>
      <c r="P296" s="126" t="s">
        <v>258</v>
      </c>
      <c r="Q296" s="50" t="s">
        <v>1816</v>
      </c>
      <c r="R296" s="64"/>
      <c r="T296" s="128" t="s">
        <v>254</v>
      </c>
    </row>
    <row r="297" spans="1:20" s="126" customFormat="1" ht="12.75">
      <c r="A297" s="31" t="str">
        <f t="shared" si="47"/>
        <v>LatestDeliveryTime</v>
      </c>
      <c r="B297" s="50" t="s">
        <v>379</v>
      </c>
      <c r="D297" s="126" t="s">
        <v>140</v>
      </c>
      <c r="E297" s="126" t="s">
        <v>583</v>
      </c>
      <c r="F297" s="126" t="s">
        <v>140</v>
      </c>
      <c r="G297" s="129" t="s">
        <v>433</v>
      </c>
      <c r="H297" s="31" t="str">
        <f>IF(F297&lt;&gt;"",CONCATENATE(F297," ",G297),G297)</f>
        <v>Delivery Time</v>
      </c>
      <c r="I297" s="129" t="s">
        <v>433</v>
      </c>
      <c r="K297" s="31" t="str">
        <f>IF(J297&lt;&gt;"",CONCATENATE(J297,"_ ",I297,". Type"),CONCATENATE(I297,". Type"))</f>
        <v>Time. Type</v>
      </c>
      <c r="O297" s="127" t="s">
        <v>257</v>
      </c>
      <c r="P297" s="126" t="s">
        <v>258</v>
      </c>
      <c r="Q297" s="50" t="s">
        <v>1817</v>
      </c>
      <c r="R297" s="64"/>
      <c r="T297" s="128" t="s">
        <v>254</v>
      </c>
    </row>
    <row r="298" spans="1:32" s="136" customFormat="1" ht="12.75">
      <c r="A298" s="31" t="str">
        <f t="shared" si="47"/>
        <v>TrackingID</v>
      </c>
      <c r="B298" s="50" t="s">
        <v>1752</v>
      </c>
      <c r="C298" s="126"/>
      <c r="D298" s="126" t="s">
        <v>140</v>
      </c>
      <c r="E298" s="126"/>
      <c r="F298" s="136" t="s">
        <v>1753</v>
      </c>
      <c r="G298" s="126" t="s">
        <v>255</v>
      </c>
      <c r="H298" s="31" t="str">
        <f>IF(F298&lt;&gt;"",CONCATENATE(F298," ",G298),G298)</f>
        <v>Tracking Identifier</v>
      </c>
      <c r="I298" s="126" t="s">
        <v>255</v>
      </c>
      <c r="J298" s="126"/>
      <c r="K298" s="31" t="str">
        <f>IF(J298&lt;&gt;"",CONCATENATE(J298,"_ ",I298,". Type"),CONCATENATE(I298,". Type"))</f>
        <v>Identifier. Type</v>
      </c>
      <c r="L298" s="126"/>
      <c r="M298" s="126"/>
      <c r="N298" s="126"/>
      <c r="O298" s="127" t="s">
        <v>257</v>
      </c>
      <c r="P298" s="126" t="s">
        <v>258</v>
      </c>
      <c r="Q298" s="50" t="s">
        <v>1818</v>
      </c>
      <c r="R298" s="64"/>
      <c r="S298" s="126"/>
      <c r="T298" s="128" t="s">
        <v>259</v>
      </c>
      <c r="U298" s="126"/>
      <c r="V298" s="126"/>
      <c r="W298" s="126"/>
      <c r="X298" s="126"/>
      <c r="Y298" s="126"/>
      <c r="Z298" s="126"/>
      <c r="AA298" s="126"/>
      <c r="AB298" s="126"/>
      <c r="AC298" s="126"/>
      <c r="AD298" s="126"/>
      <c r="AE298" s="126"/>
      <c r="AF298" s="126"/>
    </row>
    <row r="299" spans="1:32" s="126" customFormat="1" ht="12.75">
      <c r="A299" s="72" t="str">
        <f aca="true" t="shared" si="50" ref="A299:A305">SUBSTITUTE(SUBSTITUTE(CONCATENATE(IF(E299="Universally Unique","UU",E299),F299,IF(H299&lt;&gt;I299,H299,""),CONCATENATE(IF(I299="Identifier","ID",IF(I299="Text","",I299))))," ",""),"'","")</f>
        <v>DeliveryAddress</v>
      </c>
      <c r="B299" s="52" t="s">
        <v>1058</v>
      </c>
      <c r="C299" s="15"/>
      <c r="D299" s="15" t="s">
        <v>140</v>
      </c>
      <c r="E299" s="15" t="s">
        <v>140</v>
      </c>
      <c r="F299" s="15"/>
      <c r="G299" s="15"/>
      <c r="H299" s="15" t="str">
        <f aca="true" t="shared" si="51" ref="H299:H305">M299</f>
        <v>Address</v>
      </c>
      <c r="I299" s="15" t="str">
        <f aca="true" t="shared" si="52" ref="I299:I305">M299</f>
        <v>Address</v>
      </c>
      <c r="J299" s="15"/>
      <c r="K299" s="15"/>
      <c r="L299" s="15"/>
      <c r="M299" s="9" t="s">
        <v>252</v>
      </c>
      <c r="N299" s="15"/>
      <c r="O299" s="17" t="s">
        <v>257</v>
      </c>
      <c r="P299" s="15" t="s">
        <v>2789</v>
      </c>
      <c r="Q299" s="12" t="s">
        <v>1738</v>
      </c>
      <c r="R299" s="22"/>
      <c r="S299" s="22"/>
      <c r="T299" s="104" t="s">
        <v>259</v>
      </c>
      <c r="U299" s="23"/>
      <c r="V299" s="17"/>
      <c r="W299" s="15"/>
      <c r="X299" s="15"/>
      <c r="Y299" s="15"/>
      <c r="Z299" s="15"/>
      <c r="AA299" s="15"/>
      <c r="AB299" s="15"/>
      <c r="AC299" s="15"/>
      <c r="AD299" s="15"/>
      <c r="AE299" s="15"/>
      <c r="AF299" s="15"/>
    </row>
    <row r="300" spans="1:32" s="126" customFormat="1" ht="12.75">
      <c r="A300" s="72" t="str">
        <f t="shared" si="50"/>
        <v>DeliveryLocation</v>
      </c>
      <c r="B300" s="52" t="s">
        <v>1059</v>
      </c>
      <c r="C300" s="15"/>
      <c r="D300" s="15" t="s">
        <v>140</v>
      </c>
      <c r="E300" s="15" t="s">
        <v>140</v>
      </c>
      <c r="F300" s="15"/>
      <c r="G300" s="15"/>
      <c r="H300" s="15" t="str">
        <f t="shared" si="51"/>
        <v>Location</v>
      </c>
      <c r="I300" s="15" t="str">
        <f t="shared" si="52"/>
        <v>Location</v>
      </c>
      <c r="J300" s="15"/>
      <c r="K300" s="15"/>
      <c r="L300" s="15"/>
      <c r="M300" s="59" t="s">
        <v>2422</v>
      </c>
      <c r="N300" s="15"/>
      <c r="O300" s="17" t="s">
        <v>257</v>
      </c>
      <c r="P300" s="15" t="s">
        <v>2789</v>
      </c>
      <c r="Q300" s="53" t="s">
        <v>1739</v>
      </c>
      <c r="R300" s="22"/>
      <c r="S300" s="22"/>
      <c r="T300" s="104" t="s">
        <v>259</v>
      </c>
      <c r="U300" s="23"/>
      <c r="V300" s="17"/>
      <c r="W300" s="15"/>
      <c r="X300" s="15"/>
      <c r="Y300" s="15"/>
      <c r="Z300" s="15"/>
      <c r="AA300" s="15"/>
      <c r="AB300" s="15"/>
      <c r="AC300" s="15"/>
      <c r="AD300" s="15"/>
      <c r="AE300" s="15"/>
      <c r="AF300" s="15"/>
    </row>
    <row r="301" spans="1:32" s="126" customFormat="1" ht="25.5">
      <c r="A301" s="72" t="str">
        <f t="shared" si="50"/>
        <v>RequestedDeliveryPeriod</v>
      </c>
      <c r="B301" s="52" t="s">
        <v>1060</v>
      </c>
      <c r="C301" s="15"/>
      <c r="D301" s="52" t="s">
        <v>140</v>
      </c>
      <c r="E301" s="52" t="s">
        <v>1749</v>
      </c>
      <c r="F301" s="15"/>
      <c r="G301" s="15"/>
      <c r="H301" s="15" t="str">
        <f t="shared" si="51"/>
        <v>Period</v>
      </c>
      <c r="I301" s="15" t="str">
        <f t="shared" si="52"/>
        <v>Period</v>
      </c>
      <c r="J301" s="15"/>
      <c r="K301" s="15"/>
      <c r="L301" s="15"/>
      <c r="M301" s="9" t="s">
        <v>1950</v>
      </c>
      <c r="N301" s="15"/>
      <c r="O301" s="17" t="s">
        <v>257</v>
      </c>
      <c r="P301" s="15" t="s">
        <v>2789</v>
      </c>
      <c r="Q301" s="53" t="s">
        <v>1740</v>
      </c>
      <c r="R301" s="22"/>
      <c r="S301" s="22"/>
      <c r="T301" s="111" t="s">
        <v>254</v>
      </c>
      <c r="U301" s="23"/>
      <c r="V301" s="17"/>
      <c r="W301" s="15"/>
      <c r="X301" s="15"/>
      <c r="Y301" s="15"/>
      <c r="Z301" s="15"/>
      <c r="AA301" s="15"/>
      <c r="AB301" s="15"/>
      <c r="AC301" s="15"/>
      <c r="AD301" s="15"/>
      <c r="AE301" s="15"/>
      <c r="AF301" s="15"/>
    </row>
    <row r="302" spans="1:32" s="126" customFormat="1" ht="12.75">
      <c r="A302" s="72" t="str">
        <f t="shared" si="50"/>
        <v>PromisedDeliveryPeriod</v>
      </c>
      <c r="B302" s="52" t="s">
        <v>1061</v>
      </c>
      <c r="C302" s="15"/>
      <c r="D302" s="52" t="s">
        <v>140</v>
      </c>
      <c r="E302" s="52" t="s">
        <v>1750</v>
      </c>
      <c r="F302" s="15"/>
      <c r="G302" s="15"/>
      <c r="H302" s="15" t="str">
        <f t="shared" si="51"/>
        <v>Period</v>
      </c>
      <c r="I302" s="15" t="str">
        <f t="shared" si="52"/>
        <v>Period</v>
      </c>
      <c r="J302" s="15"/>
      <c r="K302" s="15"/>
      <c r="L302" s="15"/>
      <c r="M302" s="9" t="s">
        <v>1950</v>
      </c>
      <c r="N302" s="15"/>
      <c r="O302" s="17" t="s">
        <v>257</v>
      </c>
      <c r="P302" s="15" t="s">
        <v>2789</v>
      </c>
      <c r="Q302" s="53" t="s">
        <v>1741</v>
      </c>
      <c r="R302" s="22"/>
      <c r="S302" s="22"/>
      <c r="T302" s="111" t="s">
        <v>254</v>
      </c>
      <c r="U302" s="23"/>
      <c r="V302" s="17"/>
      <c r="W302" s="15"/>
      <c r="X302" s="15"/>
      <c r="Y302" s="15"/>
      <c r="Z302" s="15"/>
      <c r="AA302" s="15"/>
      <c r="AB302" s="15"/>
      <c r="AC302" s="15"/>
      <c r="AD302" s="15"/>
      <c r="AE302" s="15"/>
      <c r="AF302" s="15"/>
    </row>
    <row r="303" spans="1:32" s="126" customFormat="1" ht="12.75">
      <c r="A303" s="72" t="str">
        <f t="shared" si="50"/>
        <v>EstimatedDeliveryPeriod</v>
      </c>
      <c r="B303" s="52" t="s">
        <v>1062</v>
      </c>
      <c r="C303" s="15"/>
      <c r="D303" s="52" t="s">
        <v>140</v>
      </c>
      <c r="E303" s="52" t="s">
        <v>1751</v>
      </c>
      <c r="F303" s="15"/>
      <c r="G303" s="15"/>
      <c r="H303" s="15" t="str">
        <f t="shared" si="51"/>
        <v>Period</v>
      </c>
      <c r="I303" s="15" t="str">
        <f t="shared" si="52"/>
        <v>Period</v>
      </c>
      <c r="J303" s="15"/>
      <c r="K303" s="15"/>
      <c r="L303" s="15"/>
      <c r="M303" s="9" t="s">
        <v>1950</v>
      </c>
      <c r="N303" s="15"/>
      <c r="O303" s="17" t="s">
        <v>257</v>
      </c>
      <c r="P303" s="15" t="s">
        <v>2789</v>
      </c>
      <c r="Q303" s="53" t="s">
        <v>1733</v>
      </c>
      <c r="R303" s="22"/>
      <c r="S303" s="22"/>
      <c r="T303" s="111" t="s">
        <v>254</v>
      </c>
      <c r="U303" s="23"/>
      <c r="V303" s="17"/>
      <c r="W303" s="15"/>
      <c r="X303" s="15"/>
      <c r="Y303" s="15"/>
      <c r="Z303" s="15"/>
      <c r="AA303" s="15"/>
      <c r="AB303" s="15"/>
      <c r="AC303" s="15"/>
      <c r="AD303" s="15"/>
      <c r="AE303" s="15"/>
      <c r="AF303" s="15"/>
    </row>
    <row r="304" spans="1:32" s="126" customFormat="1" ht="12.75">
      <c r="A304" s="72" t="str">
        <f t="shared" si="50"/>
        <v>DeliveryParty</v>
      </c>
      <c r="B304" s="52" t="s">
        <v>1063</v>
      </c>
      <c r="C304" s="15"/>
      <c r="D304" s="15" t="s">
        <v>140</v>
      </c>
      <c r="E304" s="52" t="s">
        <v>140</v>
      </c>
      <c r="F304" s="15"/>
      <c r="G304" s="15"/>
      <c r="H304" s="15" t="str">
        <f t="shared" si="51"/>
        <v>Party</v>
      </c>
      <c r="I304" s="15" t="str">
        <f t="shared" si="52"/>
        <v>Party</v>
      </c>
      <c r="J304" s="15"/>
      <c r="K304" s="15"/>
      <c r="L304" s="15"/>
      <c r="M304" s="9" t="s">
        <v>1853</v>
      </c>
      <c r="N304" s="15"/>
      <c r="O304" s="17" t="s">
        <v>257</v>
      </c>
      <c r="P304" s="15" t="s">
        <v>2789</v>
      </c>
      <c r="Q304" s="58" t="s">
        <v>1734</v>
      </c>
      <c r="R304" s="22"/>
      <c r="S304" s="22"/>
      <c r="T304" s="104" t="s">
        <v>254</v>
      </c>
      <c r="U304" s="23"/>
      <c r="V304" s="24"/>
      <c r="W304" s="15"/>
      <c r="X304" s="15"/>
      <c r="Y304" s="15"/>
      <c r="Z304" s="15"/>
      <c r="AA304" s="15"/>
      <c r="AB304" s="15"/>
      <c r="AC304" s="15"/>
      <c r="AD304" s="15"/>
      <c r="AE304" s="15"/>
      <c r="AF304" s="15"/>
    </row>
    <row r="305" spans="1:32" s="126" customFormat="1" ht="12.75">
      <c r="A305" s="72" t="str">
        <f t="shared" si="50"/>
        <v>Despatch</v>
      </c>
      <c r="B305" s="15" t="s">
        <v>2366</v>
      </c>
      <c r="C305" s="15"/>
      <c r="D305" s="15" t="s">
        <v>140</v>
      </c>
      <c r="E305" s="15"/>
      <c r="F305" s="15"/>
      <c r="G305" s="15"/>
      <c r="H305" s="15" t="str">
        <f t="shared" si="51"/>
        <v>Despatch</v>
      </c>
      <c r="I305" s="15" t="str">
        <f t="shared" si="52"/>
        <v>Despatch</v>
      </c>
      <c r="J305" s="15"/>
      <c r="K305" s="15"/>
      <c r="L305" s="15"/>
      <c r="M305" s="9" t="s">
        <v>2367</v>
      </c>
      <c r="N305" s="15"/>
      <c r="O305" s="17" t="s">
        <v>257</v>
      </c>
      <c r="P305" s="15" t="s">
        <v>2789</v>
      </c>
      <c r="Q305" s="180" t="s">
        <v>753</v>
      </c>
      <c r="R305" s="22"/>
      <c r="S305" s="22"/>
      <c r="T305" s="104" t="s">
        <v>254</v>
      </c>
      <c r="U305" s="23"/>
      <c r="V305" s="24"/>
      <c r="W305" s="15"/>
      <c r="X305" s="15"/>
      <c r="Y305" s="15"/>
      <c r="Z305" s="15"/>
      <c r="AA305" s="15"/>
      <c r="AB305" s="15"/>
      <c r="AC305" s="15"/>
      <c r="AD305" s="15"/>
      <c r="AE305" s="15"/>
      <c r="AF305" s="15"/>
    </row>
    <row r="306" spans="1:32" s="136" customFormat="1" ht="12.75">
      <c r="A306" s="1" t="s">
        <v>1731</v>
      </c>
      <c r="B306" s="1" t="s">
        <v>2368</v>
      </c>
      <c r="C306" s="2"/>
      <c r="D306" s="2" t="s">
        <v>2369</v>
      </c>
      <c r="E306" s="2"/>
      <c r="F306" s="2"/>
      <c r="G306" s="2"/>
      <c r="H306" s="2"/>
      <c r="I306" s="2"/>
      <c r="J306" s="2"/>
      <c r="K306" s="2"/>
      <c r="L306" s="2"/>
      <c r="M306" s="2"/>
      <c r="N306" s="2"/>
      <c r="O306" s="1"/>
      <c r="P306" s="2" t="s">
        <v>253</v>
      </c>
      <c r="Q306" s="3" t="s">
        <v>1736</v>
      </c>
      <c r="R306" s="3"/>
      <c r="S306" s="4"/>
      <c r="T306" s="103" t="s">
        <v>259</v>
      </c>
      <c r="U306" s="5"/>
      <c r="V306" s="1"/>
      <c r="W306" s="2"/>
      <c r="X306" s="2"/>
      <c r="Y306" s="2"/>
      <c r="Z306" s="2"/>
      <c r="AA306" s="2"/>
      <c r="AB306" s="2"/>
      <c r="AC306" s="2"/>
      <c r="AD306" s="2"/>
      <c r="AE306" s="2"/>
      <c r="AF306" s="2"/>
    </row>
    <row r="307" spans="1:20" s="126" customFormat="1" ht="51">
      <c r="A307" s="31" t="str">
        <f>SUBSTITUTE(SUBSTITUTE(CONCATENATE(IF(E307="Universally Unique","UU",E307),IF(G307&lt;&gt;I307,H307,F307),CONCATENATE(IF(I307="Identifier","ID",IF(I307="Text","",I307))))," ",""),"'","")</f>
        <v>ID</v>
      </c>
      <c r="B307" s="7" t="s">
        <v>2365</v>
      </c>
      <c r="D307" s="126" t="s">
        <v>2369</v>
      </c>
      <c r="G307" s="126" t="s">
        <v>255</v>
      </c>
      <c r="H307" s="31" t="str">
        <f>IF(F307&lt;&gt;"",CONCATENATE(F307," ",G307),G307)</f>
        <v>Identifier</v>
      </c>
      <c r="I307" s="126" t="s">
        <v>255</v>
      </c>
      <c r="K307" s="31" t="str">
        <f>IF(J307&lt;&gt;"",CONCATENATE(J307,"_ ",I307,". Type"),CONCATENATE(I307,". Type"))</f>
        <v>Identifier. Type</v>
      </c>
      <c r="O307" s="127" t="s">
        <v>257</v>
      </c>
      <c r="P307" s="126" t="s">
        <v>258</v>
      </c>
      <c r="Q307" s="7" t="s">
        <v>324</v>
      </c>
      <c r="R307" s="7" t="s">
        <v>2421</v>
      </c>
      <c r="T307" s="128" t="s">
        <v>259</v>
      </c>
    </row>
    <row r="308" spans="1:20" s="126" customFormat="1" ht="12.75">
      <c r="A308" s="31" t="str">
        <f>SUBSTITUTE(SUBSTITUTE(CONCATENATE(IF(E308="Universally Unique","UU",E308),IF(G308&lt;&gt;I308,H308,F308),CONCATENATE(IF(I308="Identifier","ID",IF(I308="Text","",I308))))," ",""),"'","")</f>
        <v>SpecialTerms</v>
      </c>
      <c r="B308" s="7" t="s">
        <v>2424</v>
      </c>
      <c r="D308" s="126" t="s">
        <v>2369</v>
      </c>
      <c r="E308" s="126" t="s">
        <v>2425</v>
      </c>
      <c r="G308" s="126" t="s">
        <v>2426</v>
      </c>
      <c r="H308" s="31" t="str">
        <f>IF(F308&lt;&gt;"",CONCATENATE(F308," ",G308),G308)</f>
        <v>Terms</v>
      </c>
      <c r="I308" s="126" t="s">
        <v>262</v>
      </c>
      <c r="K308" s="31" t="str">
        <f>IF(J308&lt;&gt;"",CONCATENATE(J308,"_ ",I308,". Type"),CONCATENATE(I308,". Type"))</f>
        <v>Text. Type</v>
      </c>
      <c r="O308" s="127" t="s">
        <v>257</v>
      </c>
      <c r="P308" s="126" t="s">
        <v>258</v>
      </c>
      <c r="Q308" s="7" t="s">
        <v>1737</v>
      </c>
      <c r="R308" s="7"/>
      <c r="T308" s="128" t="s">
        <v>259</v>
      </c>
    </row>
    <row r="309" spans="1:20" s="126" customFormat="1" ht="25.5">
      <c r="A309" s="31" t="str">
        <f>SUBSTITUTE(SUBSTITUTE(CONCATENATE(IF(E309="Universally Unique","UU",E309),IF(G309&lt;&gt;I309,H309,F309),CONCATENATE(IF(I309="Identifier","ID",IF(I309="Text","",I309))))," ",""),"'","")</f>
        <v>LossRiskResponsibilityCode</v>
      </c>
      <c r="B309" s="50" t="s">
        <v>1287</v>
      </c>
      <c r="D309" s="126" t="s">
        <v>2369</v>
      </c>
      <c r="F309" s="129" t="s">
        <v>1286</v>
      </c>
      <c r="G309" s="129" t="s">
        <v>2886</v>
      </c>
      <c r="H309" s="31" t="str">
        <f>IF(F309&lt;&gt;"",CONCATENATE(F309," ",G309),G309)</f>
        <v>Loss Risk Responsibility Code</v>
      </c>
      <c r="I309" s="126" t="s">
        <v>2886</v>
      </c>
      <c r="K309" s="31" t="str">
        <f>IF(J309&lt;&gt;"",CONCATENATE(J309,"_ ",I309,". Type"),CONCATENATE(I309,". Type"))</f>
        <v>Code. Type</v>
      </c>
      <c r="O309" s="127" t="s">
        <v>257</v>
      </c>
      <c r="P309" s="126" t="s">
        <v>258</v>
      </c>
      <c r="Q309" s="7" t="s">
        <v>1510</v>
      </c>
      <c r="R309" s="7"/>
      <c r="T309" s="128" t="s">
        <v>259</v>
      </c>
    </row>
    <row r="310" spans="1:20" s="126" customFormat="1" ht="12.75">
      <c r="A310" s="31" t="str">
        <f>SUBSTITUTE(SUBSTITUTE(CONCATENATE(IF(E310="Universally Unique","UU",E310),IF(G310&lt;&gt;I310,H310,F310),CONCATENATE(IF(I310="Identifier","ID",IF(I310="Text","",I310))))," ",""),"'","")</f>
        <v>LossRisk</v>
      </c>
      <c r="B310" s="7" t="s">
        <v>80</v>
      </c>
      <c r="D310" s="126" t="s">
        <v>2369</v>
      </c>
      <c r="F310" s="129" t="s">
        <v>81</v>
      </c>
      <c r="G310" s="129" t="s">
        <v>82</v>
      </c>
      <c r="H310" s="31" t="str">
        <f>IF(F310&lt;&gt;"",CONCATENATE(F310," ",G310),G310)</f>
        <v>Loss Risk</v>
      </c>
      <c r="I310" s="126" t="s">
        <v>262</v>
      </c>
      <c r="K310" s="31" t="str">
        <f>IF(J310&lt;&gt;"",CONCATENATE(J310,"_ ",I310,". Type"),CONCATENATE(I310,". Type"))</f>
        <v>Text. Type</v>
      </c>
      <c r="O310" s="127" t="s">
        <v>257</v>
      </c>
      <c r="P310" s="126" t="s">
        <v>258</v>
      </c>
      <c r="Q310" s="7" t="s">
        <v>1511</v>
      </c>
      <c r="R310" s="7"/>
      <c r="T310" s="128" t="s">
        <v>259</v>
      </c>
    </row>
    <row r="311" spans="1:32" s="126" customFormat="1" ht="12.75">
      <c r="A311" s="72" t="str">
        <f>SUBSTITUTE(SUBSTITUTE(CONCATENATE(IF(E311="Universally Unique","UU",E311),F311,IF(H311&lt;&gt;I311,H311,""),CONCATENATE(IF(I311="Identifier","ID",IF(I311="Text","",I311))))," ",""),"'","")</f>
        <v>DeliveryLocation</v>
      </c>
      <c r="B311" s="52" t="s">
        <v>1064</v>
      </c>
      <c r="C311" s="15"/>
      <c r="D311" s="52" t="s">
        <v>2369</v>
      </c>
      <c r="E311" s="15" t="s">
        <v>140</v>
      </c>
      <c r="F311" s="15"/>
      <c r="G311" s="15"/>
      <c r="H311" s="15" t="str">
        <f>M311</f>
        <v>Location</v>
      </c>
      <c r="I311" s="15" t="str">
        <f>M311</f>
        <v>Location</v>
      </c>
      <c r="J311" s="15"/>
      <c r="K311" s="15"/>
      <c r="L311" s="15"/>
      <c r="M311" s="59" t="s">
        <v>2422</v>
      </c>
      <c r="N311" s="15"/>
      <c r="O311" s="17" t="s">
        <v>257</v>
      </c>
      <c r="P311" s="15" t="s">
        <v>2789</v>
      </c>
      <c r="Q311" s="53" t="s">
        <v>1512</v>
      </c>
      <c r="R311" s="22"/>
      <c r="S311" s="22"/>
      <c r="T311" s="111" t="s">
        <v>254</v>
      </c>
      <c r="U311" s="23"/>
      <c r="V311" s="17"/>
      <c r="W311" s="15"/>
      <c r="X311" s="15"/>
      <c r="Y311" s="15"/>
      <c r="Z311" s="15"/>
      <c r="AA311" s="15"/>
      <c r="AB311" s="15"/>
      <c r="AC311" s="15"/>
      <c r="AD311" s="15"/>
      <c r="AE311" s="15"/>
      <c r="AF311" s="15"/>
    </row>
    <row r="312" spans="1:32" s="126" customFormat="1" ht="25.5">
      <c r="A312" s="72" t="str">
        <f>SUBSTITUTE(SUBSTITUTE(CONCATENATE(IF(E312="Universally Unique","UU",E312),F312,IF(H312&lt;&gt;I312,H312,""),CONCATENATE(IF(I312="Identifier","ID",IF(I312="Text","",I312))))," ",""),"'","")</f>
        <v>AllowanceCharge</v>
      </c>
      <c r="B312" s="15" t="s">
        <v>73</v>
      </c>
      <c r="C312" s="15"/>
      <c r="D312" s="15" t="s">
        <v>2369</v>
      </c>
      <c r="E312" s="15"/>
      <c r="F312" s="15"/>
      <c r="G312" s="15"/>
      <c r="H312" s="15" t="str">
        <f>M312</f>
        <v>Allowance Charge</v>
      </c>
      <c r="I312" s="15" t="str">
        <f>M312</f>
        <v>Allowance Charge</v>
      </c>
      <c r="J312" s="15"/>
      <c r="K312" s="15"/>
      <c r="L312" s="15"/>
      <c r="M312" s="9" t="s">
        <v>1960</v>
      </c>
      <c r="N312" s="15"/>
      <c r="O312" s="17" t="s">
        <v>257</v>
      </c>
      <c r="P312" s="15" t="s">
        <v>2789</v>
      </c>
      <c r="Q312" s="12" t="s">
        <v>2576</v>
      </c>
      <c r="R312" s="12"/>
      <c r="S312" s="22"/>
      <c r="T312" s="104" t="s">
        <v>259</v>
      </c>
      <c r="U312" s="23"/>
      <c r="V312" s="17"/>
      <c r="W312" s="15"/>
      <c r="X312" s="15"/>
      <c r="Y312" s="15"/>
      <c r="Z312" s="15"/>
      <c r="AA312" s="15"/>
      <c r="AB312" s="15"/>
      <c r="AC312" s="15"/>
      <c r="AD312" s="15"/>
      <c r="AE312" s="15"/>
      <c r="AF312" s="15"/>
    </row>
    <row r="313" spans="1:32" s="134" customFormat="1" ht="12.75">
      <c r="A313" s="1" t="s">
        <v>626</v>
      </c>
      <c r="B313" s="1" t="s">
        <v>74</v>
      </c>
      <c r="C313" s="3"/>
      <c r="D313" s="3" t="s">
        <v>75</v>
      </c>
      <c r="E313" s="3"/>
      <c r="F313" s="3"/>
      <c r="G313" s="3"/>
      <c r="H313" s="3"/>
      <c r="I313" s="3"/>
      <c r="J313" s="3"/>
      <c r="K313" s="3"/>
      <c r="L313" s="3"/>
      <c r="M313" s="3"/>
      <c r="N313" s="3"/>
      <c r="O313" s="28"/>
      <c r="P313" s="3" t="s">
        <v>253</v>
      </c>
      <c r="Q313" s="3" t="s">
        <v>1513</v>
      </c>
      <c r="R313" s="3"/>
      <c r="S313" s="29"/>
      <c r="T313" s="30" t="s">
        <v>254</v>
      </c>
      <c r="U313" s="3"/>
      <c r="V313" s="3"/>
      <c r="W313" s="3"/>
      <c r="X313" s="3"/>
      <c r="Y313" s="3"/>
      <c r="Z313" s="3"/>
      <c r="AA313" s="3"/>
      <c r="AB313" s="3"/>
      <c r="AC313" s="3"/>
      <c r="AD313" s="3"/>
      <c r="AE313" s="3"/>
      <c r="AF313" s="3"/>
    </row>
    <row r="314" spans="1:22" ht="25.5">
      <c r="A314" s="31" t="str">
        <f>SUBSTITUTE(SUBSTITUTE(CONCATENATE(IF(E314="Universally Unique","UU",E314),IF(G314&lt;&gt;I314,H314,F314),CONCATENATE(IF(I314="Identifier","ID",IF(I314="Text","",I314))))," ",""),"'","")</f>
        <v>BatchQuantity</v>
      </c>
      <c r="B314" s="7" t="s">
        <v>76</v>
      </c>
      <c r="D314" s="31" t="s">
        <v>75</v>
      </c>
      <c r="F314" s="31" t="s">
        <v>77</v>
      </c>
      <c r="G314" s="31" t="s">
        <v>233</v>
      </c>
      <c r="H314" s="31" t="str">
        <f>IF(F314&lt;&gt;"",CONCATENATE(F314," ",G314),G314)</f>
        <v>Batch Quantity</v>
      </c>
      <c r="I314" s="31" t="s">
        <v>233</v>
      </c>
      <c r="K314" s="31" t="str">
        <f>IF(J314&lt;&gt;"",CONCATENATE(J314,"_ ",I314,". Type"),CONCATENATE(I314,". Type"))</f>
        <v>Quantity. Type</v>
      </c>
      <c r="O314" s="132">
        <v>1</v>
      </c>
      <c r="P314" s="31" t="s">
        <v>258</v>
      </c>
      <c r="Q314" s="7" t="s">
        <v>1514</v>
      </c>
      <c r="R314" s="7" t="s">
        <v>78</v>
      </c>
      <c r="T314" s="133" t="s">
        <v>254</v>
      </c>
      <c r="V314" s="31"/>
    </row>
    <row r="315" spans="1:22" ht="12.75">
      <c r="A315" s="31" t="str">
        <f>SUBSTITUTE(SUBSTITUTE(CONCATENATE(IF(E315="Universally Unique","UU",E315),IF(G315&lt;&gt;I315,H315,F315),CONCATENATE(IF(I315="Identifier","ID",IF(I315="Text","",I315))))," ",""),"'","")</f>
        <v>ConsumerUnitQuantity</v>
      </c>
      <c r="B315" s="7" t="s">
        <v>79</v>
      </c>
      <c r="D315" s="31" t="s">
        <v>75</v>
      </c>
      <c r="E315" s="31" t="s">
        <v>870</v>
      </c>
      <c r="G315" s="31" t="s">
        <v>871</v>
      </c>
      <c r="H315" s="31" t="str">
        <f>IF(F315&lt;&gt;"",CONCATENATE(F315," ",G315),G315)</f>
        <v>Unit</v>
      </c>
      <c r="I315" s="31" t="s">
        <v>233</v>
      </c>
      <c r="K315" s="31" t="str">
        <f>IF(J315&lt;&gt;"",CONCATENATE(J315,"_ ",I315,". Type"),CONCATENATE(I315,". Type"))</f>
        <v>Quantity. Type</v>
      </c>
      <c r="O315" s="132" t="s">
        <v>257</v>
      </c>
      <c r="P315" s="31" t="s">
        <v>258</v>
      </c>
      <c r="Q315" s="7" t="s">
        <v>1515</v>
      </c>
      <c r="R315" s="7" t="s">
        <v>839</v>
      </c>
      <c r="T315" s="133" t="s">
        <v>254</v>
      </c>
      <c r="V315" s="31"/>
    </row>
    <row r="316" spans="1:22" ht="25.5">
      <c r="A316" s="31" t="str">
        <f>SUBSTITUTE(SUBSTITUTE(CONCATENATE(IF(E316="Universally Unique","UU",E316),IF(G316&lt;&gt;I316,H316,F316),CONCATENATE(IF(I316="Identifier","ID",IF(I316="Text","",I316))))," ",""),"'","")</f>
        <v>HazardousRiskIndicator</v>
      </c>
      <c r="B316" s="50" t="s">
        <v>1400</v>
      </c>
      <c r="D316" s="31" t="s">
        <v>75</v>
      </c>
      <c r="E316" s="31" t="s">
        <v>840</v>
      </c>
      <c r="G316" s="31" t="s">
        <v>1963</v>
      </c>
      <c r="H316" s="31" t="str">
        <f>IF(F316&lt;&gt;"",CONCATENATE(F316," ",G316),G316)</f>
        <v>Indicator</v>
      </c>
      <c r="I316" s="31" t="s">
        <v>1963</v>
      </c>
      <c r="K316" s="31" t="str">
        <f>IF(J316&lt;&gt;"",CONCATENATE(J316,"_ ",I316,". Type"),CONCATENATE(I316,". Type"))</f>
        <v>Indicator. Type</v>
      </c>
      <c r="O316" s="155" t="s">
        <v>257</v>
      </c>
      <c r="P316" s="31" t="s">
        <v>258</v>
      </c>
      <c r="Q316" s="7" t="s">
        <v>1516</v>
      </c>
      <c r="R316" s="7" t="s">
        <v>841</v>
      </c>
      <c r="T316" s="133" t="s">
        <v>254</v>
      </c>
      <c r="V316" s="31"/>
    </row>
    <row r="317" spans="1:32" s="126" customFormat="1" ht="12.75">
      <c r="A317" s="1" t="s">
        <v>2367</v>
      </c>
      <c r="B317" s="1" t="s">
        <v>842</v>
      </c>
      <c r="C317" s="2"/>
      <c r="D317" s="2" t="s">
        <v>2367</v>
      </c>
      <c r="E317" s="2"/>
      <c r="F317" s="2"/>
      <c r="G317" s="2"/>
      <c r="H317" s="2"/>
      <c r="I317" s="2"/>
      <c r="J317" s="2"/>
      <c r="K317" s="2"/>
      <c r="L317" s="2"/>
      <c r="M317" s="2"/>
      <c r="N317" s="2"/>
      <c r="O317" s="1"/>
      <c r="P317" s="2" t="s">
        <v>253</v>
      </c>
      <c r="Q317" s="51" t="s">
        <v>1517</v>
      </c>
      <c r="R317" s="4"/>
      <c r="S317" s="4"/>
      <c r="T317" s="109" t="s">
        <v>254</v>
      </c>
      <c r="U317" s="5"/>
      <c r="V317" s="1"/>
      <c r="W317" s="2"/>
      <c r="X317" s="2"/>
      <c r="Y317" s="2"/>
      <c r="Z317" s="2"/>
      <c r="AA317" s="2"/>
      <c r="AB317" s="2"/>
      <c r="AC317" s="2"/>
      <c r="AD317" s="2"/>
      <c r="AE317" s="2"/>
      <c r="AF317" s="2"/>
    </row>
    <row r="318" spans="1:32" s="136" customFormat="1" ht="12.75">
      <c r="A318" s="31" t="str">
        <f aca="true" t="shared" si="53" ref="A318:A324">SUBSTITUTE(SUBSTITUTE(CONCATENATE(IF(E318="Universally Unique","UU",E318),IF(G318&lt;&gt;I318,H318,F318),CONCATENATE(IF(I318="Identifier","ID",IF(I318="Text","",I318))))," ",""),"'","")</f>
        <v>ID</v>
      </c>
      <c r="B318" s="50" t="s">
        <v>2912</v>
      </c>
      <c r="C318" s="126"/>
      <c r="D318" s="126" t="s">
        <v>2367</v>
      </c>
      <c r="E318" s="126"/>
      <c r="F318" s="126"/>
      <c r="G318" s="126" t="s">
        <v>255</v>
      </c>
      <c r="H318" s="31" t="str">
        <f aca="true" t="shared" si="54" ref="H318:H324">IF(F318&lt;&gt;"",CONCATENATE(F318," ",G318),G318)</f>
        <v>Identifier</v>
      </c>
      <c r="I318" s="126" t="s">
        <v>255</v>
      </c>
      <c r="J318" s="126"/>
      <c r="K318" s="31" t="str">
        <f aca="true" t="shared" si="55" ref="K318:K324">IF(J318&lt;&gt;"",CONCATENATE(J318,"_ ",I318,". Type"),CONCATENATE(I318,". Type"))</f>
        <v>Identifier. Type</v>
      </c>
      <c r="L318" s="126"/>
      <c r="M318" s="126"/>
      <c r="N318" s="126"/>
      <c r="O318" s="127" t="s">
        <v>257</v>
      </c>
      <c r="P318" s="126" t="s">
        <v>258</v>
      </c>
      <c r="Q318" s="83" t="s">
        <v>754</v>
      </c>
      <c r="R318" s="64"/>
      <c r="S318" s="126"/>
      <c r="T318" s="128" t="s">
        <v>259</v>
      </c>
      <c r="U318" s="126"/>
      <c r="V318" s="126"/>
      <c r="W318" s="126"/>
      <c r="X318" s="126"/>
      <c r="Y318" s="126"/>
      <c r="Z318" s="126"/>
      <c r="AA318" s="126"/>
      <c r="AB318" s="126"/>
      <c r="AC318" s="126"/>
      <c r="AD318" s="126"/>
      <c r="AE318" s="126"/>
      <c r="AF318" s="126"/>
    </row>
    <row r="319" spans="1:20" s="126" customFormat="1" ht="12.75">
      <c r="A319" s="31" t="str">
        <f t="shared" si="53"/>
        <v>RequestedDespatchDate</v>
      </c>
      <c r="B319" s="50" t="s">
        <v>380</v>
      </c>
      <c r="D319" s="126" t="s">
        <v>2367</v>
      </c>
      <c r="E319" s="126" t="s">
        <v>488</v>
      </c>
      <c r="F319" s="126" t="s">
        <v>2367</v>
      </c>
      <c r="G319" s="129" t="s">
        <v>90</v>
      </c>
      <c r="H319" s="31" t="str">
        <f t="shared" si="54"/>
        <v>Despatch Date</v>
      </c>
      <c r="I319" s="129" t="s">
        <v>90</v>
      </c>
      <c r="K319" s="31" t="str">
        <f t="shared" si="55"/>
        <v>Date. Type</v>
      </c>
      <c r="O319" s="127" t="s">
        <v>257</v>
      </c>
      <c r="P319" s="126" t="s">
        <v>258</v>
      </c>
      <c r="Q319" s="50" t="s">
        <v>1518</v>
      </c>
      <c r="R319" s="64"/>
      <c r="T319" s="128" t="s">
        <v>254</v>
      </c>
    </row>
    <row r="320" spans="1:20" s="126" customFormat="1" ht="12.75">
      <c r="A320" s="31" t="str">
        <f t="shared" si="53"/>
        <v>RequestedDespatchTime</v>
      </c>
      <c r="B320" s="50" t="s">
        <v>381</v>
      </c>
      <c r="D320" s="126" t="s">
        <v>2367</v>
      </c>
      <c r="E320" s="126" t="s">
        <v>488</v>
      </c>
      <c r="F320" s="126" t="s">
        <v>2367</v>
      </c>
      <c r="G320" s="129" t="s">
        <v>433</v>
      </c>
      <c r="H320" s="31" t="str">
        <f t="shared" si="54"/>
        <v>Despatch Time</v>
      </c>
      <c r="I320" s="129" t="s">
        <v>433</v>
      </c>
      <c r="K320" s="31" t="str">
        <f t="shared" si="55"/>
        <v>Time. Type</v>
      </c>
      <c r="O320" s="127" t="s">
        <v>257</v>
      </c>
      <c r="P320" s="126" t="s">
        <v>258</v>
      </c>
      <c r="Q320" s="50" t="s">
        <v>1519</v>
      </c>
      <c r="R320" s="64"/>
      <c r="T320" s="128" t="s">
        <v>254</v>
      </c>
    </row>
    <row r="321" spans="1:20" s="126" customFormat="1" ht="12.75">
      <c r="A321" s="31" t="str">
        <f t="shared" si="53"/>
        <v>EstimatedDespatchDate</v>
      </c>
      <c r="B321" s="50" t="s">
        <v>382</v>
      </c>
      <c r="D321" s="126" t="s">
        <v>2367</v>
      </c>
      <c r="E321" s="126" t="s">
        <v>581</v>
      </c>
      <c r="F321" s="126" t="s">
        <v>2367</v>
      </c>
      <c r="G321" s="129" t="s">
        <v>90</v>
      </c>
      <c r="H321" s="31" t="str">
        <f t="shared" si="54"/>
        <v>Despatch Date</v>
      </c>
      <c r="I321" s="129" t="s">
        <v>90</v>
      </c>
      <c r="K321" s="31" t="str">
        <f t="shared" si="55"/>
        <v>Date. Type</v>
      </c>
      <c r="O321" s="127" t="s">
        <v>257</v>
      </c>
      <c r="P321" s="126" t="s">
        <v>258</v>
      </c>
      <c r="Q321" s="50" t="s">
        <v>1443</v>
      </c>
      <c r="R321" s="64"/>
      <c r="T321" s="128" t="s">
        <v>254</v>
      </c>
    </row>
    <row r="322" spans="1:20" s="126" customFormat="1" ht="12.75">
      <c r="A322" s="31" t="str">
        <f t="shared" si="53"/>
        <v>EstimatedDespatchTime</v>
      </c>
      <c r="B322" s="50" t="s">
        <v>2802</v>
      </c>
      <c r="D322" s="126" t="s">
        <v>2367</v>
      </c>
      <c r="E322" s="126" t="s">
        <v>581</v>
      </c>
      <c r="F322" s="126" t="s">
        <v>2367</v>
      </c>
      <c r="G322" s="129" t="s">
        <v>433</v>
      </c>
      <c r="H322" s="31" t="str">
        <f t="shared" si="54"/>
        <v>Despatch Time</v>
      </c>
      <c r="I322" s="129" t="s">
        <v>433</v>
      </c>
      <c r="K322" s="31" t="str">
        <f t="shared" si="55"/>
        <v>Time. Type</v>
      </c>
      <c r="O322" s="127" t="s">
        <v>257</v>
      </c>
      <c r="P322" s="126" t="s">
        <v>258</v>
      </c>
      <c r="Q322" s="50" t="s">
        <v>1444</v>
      </c>
      <c r="R322" s="64"/>
      <c r="T322" s="128" t="s">
        <v>254</v>
      </c>
    </row>
    <row r="323" spans="1:20" s="126" customFormat="1" ht="12.75">
      <c r="A323" s="31" t="str">
        <f t="shared" si="53"/>
        <v>ActualDespatchDate</v>
      </c>
      <c r="B323" s="50" t="s">
        <v>2803</v>
      </c>
      <c r="D323" s="126" t="s">
        <v>2367</v>
      </c>
      <c r="E323" s="126" t="s">
        <v>582</v>
      </c>
      <c r="F323" s="126" t="s">
        <v>2367</v>
      </c>
      <c r="G323" s="129" t="s">
        <v>90</v>
      </c>
      <c r="H323" s="31" t="str">
        <f t="shared" si="54"/>
        <v>Despatch Date</v>
      </c>
      <c r="I323" s="129" t="s">
        <v>90</v>
      </c>
      <c r="K323" s="31" t="str">
        <f t="shared" si="55"/>
        <v>Date. Type</v>
      </c>
      <c r="O323" s="127" t="s">
        <v>257</v>
      </c>
      <c r="P323" s="126" t="s">
        <v>258</v>
      </c>
      <c r="Q323" s="50" t="s">
        <v>1445</v>
      </c>
      <c r="R323" s="64"/>
      <c r="T323" s="128" t="s">
        <v>254</v>
      </c>
    </row>
    <row r="324" spans="1:20" s="126" customFormat="1" ht="12.75">
      <c r="A324" s="31" t="str">
        <f t="shared" si="53"/>
        <v>ActualDespatchTime</v>
      </c>
      <c r="B324" s="50" t="s">
        <v>2804</v>
      </c>
      <c r="D324" s="126" t="s">
        <v>2367</v>
      </c>
      <c r="E324" s="126" t="s">
        <v>582</v>
      </c>
      <c r="F324" s="126" t="s">
        <v>2367</v>
      </c>
      <c r="G324" s="129" t="s">
        <v>433</v>
      </c>
      <c r="H324" s="31" t="str">
        <f t="shared" si="54"/>
        <v>Despatch Time</v>
      </c>
      <c r="I324" s="129" t="s">
        <v>433</v>
      </c>
      <c r="K324" s="31" t="str">
        <f t="shared" si="55"/>
        <v>Time. Type</v>
      </c>
      <c r="O324" s="127" t="s">
        <v>257</v>
      </c>
      <c r="P324" s="126" t="s">
        <v>258</v>
      </c>
      <c r="Q324" s="50" t="s">
        <v>1446</v>
      </c>
      <c r="R324" s="64"/>
      <c r="T324" s="128" t="s">
        <v>254</v>
      </c>
    </row>
    <row r="325" spans="1:32" s="126" customFormat="1" ht="12.75">
      <c r="A325" s="72" t="str">
        <f>SUBSTITUTE(SUBSTITUTE(CONCATENATE(IF(E325="Universally Unique","UU",E325),F325,IF(H325&lt;&gt;I325,H325,""),CONCATENATE(IF(I325="Identifier","ID",IF(I325="Text","",I325))))," ",""),"'","")</f>
        <v>DespatchAddress</v>
      </c>
      <c r="B325" s="52" t="s">
        <v>1065</v>
      </c>
      <c r="C325" s="15"/>
      <c r="D325" s="15" t="s">
        <v>2367</v>
      </c>
      <c r="E325" s="15" t="s">
        <v>2367</v>
      </c>
      <c r="F325" s="15"/>
      <c r="G325" s="15"/>
      <c r="H325" s="15" t="str">
        <f>M325</f>
        <v>Address</v>
      </c>
      <c r="I325" s="15" t="str">
        <f>M325</f>
        <v>Address</v>
      </c>
      <c r="J325" s="15"/>
      <c r="K325" s="15"/>
      <c r="L325" s="15"/>
      <c r="M325" s="9" t="s">
        <v>252</v>
      </c>
      <c r="N325" s="15"/>
      <c r="O325" s="17" t="s">
        <v>257</v>
      </c>
      <c r="P325" s="15" t="s">
        <v>2789</v>
      </c>
      <c r="Q325" s="12" t="s">
        <v>1447</v>
      </c>
      <c r="R325" s="22"/>
      <c r="S325" s="22"/>
      <c r="T325" s="104" t="s">
        <v>254</v>
      </c>
      <c r="U325" s="23"/>
      <c r="V325" s="17"/>
      <c r="W325" s="15"/>
      <c r="X325" s="15"/>
      <c r="Y325" s="15"/>
      <c r="Z325" s="15"/>
      <c r="AA325" s="15"/>
      <c r="AB325" s="15"/>
      <c r="AC325" s="15"/>
      <c r="AD325" s="15"/>
      <c r="AE325" s="15"/>
      <c r="AF325" s="15"/>
    </row>
    <row r="326" spans="1:32" s="126" customFormat="1" ht="12.75">
      <c r="A326" s="72" t="str">
        <f>SUBSTITUTE(SUBSTITUTE(CONCATENATE(IF(E326="Universally Unique","UU",E326),F326,IF(H326&lt;&gt;I326,H326,""),CONCATENATE(IF(I326="Identifier","ID",IF(I326="Text","",I326))))," ",""),"'","")</f>
        <v>DespatchParty</v>
      </c>
      <c r="B326" s="52" t="s">
        <v>1066</v>
      </c>
      <c r="C326" s="15"/>
      <c r="D326" s="15" t="s">
        <v>2367</v>
      </c>
      <c r="E326" s="15" t="s">
        <v>2367</v>
      </c>
      <c r="F326" s="15"/>
      <c r="G326" s="15"/>
      <c r="H326" s="15" t="str">
        <f>M326</f>
        <v>Party</v>
      </c>
      <c r="I326" s="15" t="str">
        <f>M326</f>
        <v>Party</v>
      </c>
      <c r="J326" s="15"/>
      <c r="K326" s="15"/>
      <c r="L326" s="15"/>
      <c r="M326" s="9" t="s">
        <v>1853</v>
      </c>
      <c r="N326" s="15"/>
      <c r="O326" s="17" t="s">
        <v>257</v>
      </c>
      <c r="P326" s="15" t="s">
        <v>2789</v>
      </c>
      <c r="Q326" s="22" t="s">
        <v>1735</v>
      </c>
      <c r="R326" s="22"/>
      <c r="S326" s="22"/>
      <c r="T326" s="104" t="s">
        <v>254</v>
      </c>
      <c r="U326" s="23"/>
      <c r="V326" s="24"/>
      <c r="W326" s="15"/>
      <c r="X326" s="15"/>
      <c r="Y326" s="15"/>
      <c r="Z326" s="15"/>
      <c r="AA326" s="15"/>
      <c r="AB326" s="15"/>
      <c r="AC326" s="15"/>
      <c r="AD326" s="15"/>
      <c r="AE326" s="15"/>
      <c r="AF326" s="15"/>
    </row>
    <row r="327" spans="1:32" s="126" customFormat="1" ht="12.75">
      <c r="A327" s="72" t="str">
        <f>SUBSTITUTE(SUBSTITUTE(CONCATENATE(IF(E327="Universally Unique","UU",E327),F327,IF(H327&lt;&gt;I327,H327,""),CONCATENATE(IF(I327="Identifier","ID",IF(I327="Text","",I327))))," ",""),"'","")</f>
        <v>Contact</v>
      </c>
      <c r="B327" s="15" t="s">
        <v>843</v>
      </c>
      <c r="C327" s="15"/>
      <c r="D327" s="15" t="s">
        <v>2367</v>
      </c>
      <c r="E327" s="15"/>
      <c r="F327" s="15"/>
      <c r="G327" s="15"/>
      <c r="H327" s="15" t="str">
        <f>M327</f>
        <v>Contact</v>
      </c>
      <c r="I327" s="15" t="str">
        <f>M327</f>
        <v>Contact</v>
      </c>
      <c r="J327" s="15"/>
      <c r="K327" s="15"/>
      <c r="L327" s="15"/>
      <c r="M327" s="9" t="s">
        <v>213</v>
      </c>
      <c r="N327" s="15"/>
      <c r="O327" s="17" t="s">
        <v>257</v>
      </c>
      <c r="P327" s="15" t="s">
        <v>2789</v>
      </c>
      <c r="Q327" s="12" t="s">
        <v>1448</v>
      </c>
      <c r="R327" s="22"/>
      <c r="S327" s="23"/>
      <c r="T327" s="104" t="s">
        <v>254</v>
      </c>
      <c r="U327" s="15"/>
      <c r="V327" s="15"/>
      <c r="W327" s="17"/>
      <c r="X327" s="15"/>
      <c r="Y327" s="15"/>
      <c r="Z327" s="15"/>
      <c r="AA327" s="15"/>
      <c r="AB327" s="15"/>
      <c r="AC327" s="15"/>
      <c r="AD327" s="15"/>
      <c r="AE327" s="15"/>
      <c r="AF327" s="15"/>
    </row>
    <row r="328" spans="1:32" s="136" customFormat="1" ht="12.75">
      <c r="A328" s="1" t="s">
        <v>696</v>
      </c>
      <c r="B328" s="1" t="s">
        <v>2736</v>
      </c>
      <c r="C328" s="2"/>
      <c r="D328" s="2" t="s">
        <v>1602</v>
      </c>
      <c r="E328" s="2"/>
      <c r="F328" s="2"/>
      <c r="G328" s="2"/>
      <c r="H328" s="2"/>
      <c r="I328" s="2"/>
      <c r="J328" s="2"/>
      <c r="K328" s="2"/>
      <c r="L328" s="2"/>
      <c r="M328" s="2"/>
      <c r="N328" s="2"/>
      <c r="O328" s="1"/>
      <c r="P328" s="2" t="s">
        <v>253</v>
      </c>
      <c r="Q328" s="3" t="s">
        <v>1449</v>
      </c>
      <c r="R328" s="4"/>
      <c r="S328" s="4"/>
      <c r="T328" s="103" t="s">
        <v>254</v>
      </c>
      <c r="U328" s="5"/>
      <c r="V328" s="1"/>
      <c r="W328" s="2" t="s">
        <v>2905</v>
      </c>
      <c r="X328" s="2"/>
      <c r="Y328" s="2"/>
      <c r="Z328" s="2"/>
      <c r="AA328" s="2"/>
      <c r="AB328" s="2"/>
      <c r="AC328" s="2"/>
      <c r="AD328" s="2"/>
      <c r="AE328" s="2"/>
      <c r="AF328" s="2"/>
    </row>
    <row r="329" spans="1:32" s="136" customFormat="1" ht="12.75">
      <c r="A329" s="31" t="str">
        <f>SUBSTITUTE(SUBSTITUTE(CONCATENATE(IF(E329="Universally Unique","UU",E329),IF(G329&lt;&gt;I329,H329,F329),CONCATENATE(IF(I329="Identifier","ID",IF(I329="Text","",I329))))," ",""),"'","")</f>
        <v>ID</v>
      </c>
      <c r="B329" s="50" t="s">
        <v>2911</v>
      </c>
      <c r="C329" s="126"/>
      <c r="D329" s="126" t="s">
        <v>1602</v>
      </c>
      <c r="E329" s="126"/>
      <c r="F329" s="126"/>
      <c r="G329" s="126" t="s">
        <v>255</v>
      </c>
      <c r="H329" s="31" t="str">
        <f aca="true" t="shared" si="56" ref="H329:H338">IF(F329&lt;&gt;"",CONCATENATE(F329," ",G329),G329)</f>
        <v>Identifier</v>
      </c>
      <c r="I329" s="126" t="s">
        <v>255</v>
      </c>
      <c r="J329" s="126"/>
      <c r="K329" s="31" t="str">
        <f aca="true" t="shared" si="57" ref="K329:K338">IF(J329&lt;&gt;"",CONCATENATE(J329,"_ ",I329,". Type"),CONCATENATE(I329,". Type"))</f>
        <v>Identifier. Type</v>
      </c>
      <c r="L329" s="126"/>
      <c r="M329" s="126"/>
      <c r="N329" s="126"/>
      <c r="O329" s="127">
        <v>1</v>
      </c>
      <c r="P329" s="126" t="s">
        <v>258</v>
      </c>
      <c r="Q329" s="7" t="s">
        <v>325</v>
      </c>
      <c r="R329" s="64"/>
      <c r="S329" s="126"/>
      <c r="T329" s="128" t="s">
        <v>259</v>
      </c>
      <c r="U329" s="126"/>
      <c r="V329" s="126"/>
      <c r="W329" s="126" t="s">
        <v>2905</v>
      </c>
      <c r="X329" s="126"/>
      <c r="Y329" s="126"/>
      <c r="Z329" s="126"/>
      <c r="AA329" s="126"/>
      <c r="AB329" s="126"/>
      <c r="AC329" s="126"/>
      <c r="AD329" s="126"/>
      <c r="AE329" s="126"/>
      <c r="AF329" s="126"/>
    </row>
    <row r="330" spans="1:32" s="134" customFormat="1" ht="12.75">
      <c r="A330" s="90" t="s">
        <v>431</v>
      </c>
      <c r="B330" s="156" t="s">
        <v>247</v>
      </c>
      <c r="C330" s="31"/>
      <c r="D330" s="126" t="s">
        <v>1602</v>
      </c>
      <c r="E330" s="31"/>
      <c r="F330" s="31"/>
      <c r="G330" s="90" t="s">
        <v>431</v>
      </c>
      <c r="H330" s="31" t="str">
        <f t="shared" si="56"/>
        <v>UUID</v>
      </c>
      <c r="I330" s="31" t="s">
        <v>255</v>
      </c>
      <c r="J330" s="31"/>
      <c r="K330" s="31" t="str">
        <f t="shared" si="57"/>
        <v>Identifier. Type</v>
      </c>
      <c r="L330" s="31"/>
      <c r="M330" s="31"/>
      <c r="N330" s="31"/>
      <c r="O330" s="132" t="s">
        <v>257</v>
      </c>
      <c r="P330" s="31" t="s">
        <v>258</v>
      </c>
      <c r="Q330" s="83" t="s">
        <v>718</v>
      </c>
      <c r="R330" s="7"/>
      <c r="S330" s="31"/>
      <c r="T330" s="128" t="s">
        <v>254</v>
      </c>
      <c r="U330" s="31"/>
      <c r="V330" s="31"/>
      <c r="W330" s="31" t="s">
        <v>2905</v>
      </c>
      <c r="X330" s="31"/>
      <c r="Y330" s="31"/>
      <c r="Z330" s="31"/>
      <c r="AA330" s="31"/>
      <c r="AB330" s="31"/>
      <c r="AC330" s="31"/>
      <c r="AD330" s="31"/>
      <c r="AE330" s="31"/>
      <c r="AF330" s="31" t="s">
        <v>346</v>
      </c>
    </row>
    <row r="331" spans="1:23" s="126" customFormat="1" ht="38.25">
      <c r="A331" s="31" t="str">
        <f aca="true" t="shared" si="58" ref="A331:A338">SUBSTITUTE(SUBSTITUTE(CONCATENATE(IF(E331="Universally Unique","UU",E331),IF(G331&lt;&gt;I331,H331,F331),CONCATENATE(IF(I331="Identifier","ID",IF(I331="Text","",I331))))," ",""),"'","")</f>
        <v>Note</v>
      </c>
      <c r="B331" s="7" t="s">
        <v>2737</v>
      </c>
      <c r="D331" s="126" t="s">
        <v>1602</v>
      </c>
      <c r="G331" s="126" t="s">
        <v>349</v>
      </c>
      <c r="H331" s="31" t="str">
        <f t="shared" si="56"/>
        <v>Note</v>
      </c>
      <c r="I331" s="126" t="s">
        <v>262</v>
      </c>
      <c r="K331" s="31" t="str">
        <f t="shared" si="57"/>
        <v>Text. Type</v>
      </c>
      <c r="O331" s="127" t="s">
        <v>257</v>
      </c>
      <c r="P331" s="126" t="s">
        <v>258</v>
      </c>
      <c r="Q331" s="21" t="s">
        <v>1450</v>
      </c>
      <c r="R331" s="64"/>
      <c r="T331" s="128" t="s">
        <v>259</v>
      </c>
      <c r="W331" s="126" t="s">
        <v>2905</v>
      </c>
    </row>
    <row r="332" spans="1:32" s="136" customFormat="1" ht="12.75">
      <c r="A332" s="31" t="str">
        <f t="shared" si="58"/>
        <v>LineStatusCode</v>
      </c>
      <c r="B332" s="50" t="s">
        <v>1288</v>
      </c>
      <c r="C332" s="126"/>
      <c r="D332" s="126" t="s">
        <v>1602</v>
      </c>
      <c r="E332" s="126"/>
      <c r="F332" s="129" t="s">
        <v>1320</v>
      </c>
      <c r="G332" s="129" t="s">
        <v>2886</v>
      </c>
      <c r="H332" s="31" t="str">
        <f t="shared" si="56"/>
        <v>Line Status Code</v>
      </c>
      <c r="I332" s="126" t="s">
        <v>2886</v>
      </c>
      <c r="J332" s="136" t="s">
        <v>1320</v>
      </c>
      <c r="K332" s="31" t="str">
        <f t="shared" si="57"/>
        <v>Line Status_ Code. Type</v>
      </c>
      <c r="L332" s="126"/>
      <c r="M332" s="126"/>
      <c r="N332" s="126"/>
      <c r="O332" s="127" t="s">
        <v>257</v>
      </c>
      <c r="P332" s="126" t="s">
        <v>258</v>
      </c>
      <c r="Q332" s="7" t="s">
        <v>461</v>
      </c>
      <c r="R332" s="64"/>
      <c r="S332" s="126"/>
      <c r="T332" s="128" t="s">
        <v>259</v>
      </c>
      <c r="U332" s="126"/>
      <c r="V332" s="126"/>
      <c r="W332" s="126" t="s">
        <v>2905</v>
      </c>
      <c r="X332" s="126"/>
      <c r="Y332" s="126"/>
      <c r="Z332" s="126"/>
      <c r="AA332" s="126"/>
      <c r="AB332" s="126"/>
      <c r="AC332" s="126"/>
      <c r="AD332" s="126"/>
      <c r="AE332" s="126"/>
      <c r="AF332" s="126"/>
    </row>
    <row r="333" spans="1:32" s="136" customFormat="1" ht="12.75">
      <c r="A333" s="31" t="str">
        <f t="shared" si="58"/>
        <v>DeliveredQuantity</v>
      </c>
      <c r="B333" s="7" t="s">
        <v>462</v>
      </c>
      <c r="C333" s="126"/>
      <c r="D333" s="126" t="s">
        <v>1602</v>
      </c>
      <c r="E333" s="126" t="s">
        <v>463</v>
      </c>
      <c r="F333" s="126"/>
      <c r="G333" s="126" t="s">
        <v>233</v>
      </c>
      <c r="H333" s="31" t="str">
        <f t="shared" si="56"/>
        <v>Quantity</v>
      </c>
      <c r="I333" s="126" t="s">
        <v>233</v>
      </c>
      <c r="J333" s="126"/>
      <c r="K333" s="31" t="str">
        <f t="shared" si="57"/>
        <v>Quantity. Type</v>
      </c>
      <c r="L333" s="126"/>
      <c r="M333" s="126"/>
      <c r="N333" s="126"/>
      <c r="O333" s="127" t="s">
        <v>257</v>
      </c>
      <c r="P333" s="126" t="s">
        <v>258</v>
      </c>
      <c r="Q333" s="7" t="s">
        <v>1451</v>
      </c>
      <c r="R333" s="64"/>
      <c r="S333" s="126"/>
      <c r="T333" s="128" t="s">
        <v>259</v>
      </c>
      <c r="U333" s="126"/>
      <c r="V333" s="126"/>
      <c r="W333" s="126" t="s">
        <v>2905</v>
      </c>
      <c r="X333" s="126"/>
      <c r="Y333" s="126"/>
      <c r="Z333" s="126"/>
      <c r="AA333" s="126"/>
      <c r="AB333" s="126"/>
      <c r="AC333" s="126"/>
      <c r="AD333" s="126"/>
      <c r="AE333" s="126"/>
      <c r="AF333" s="126"/>
    </row>
    <row r="334" spans="1:32" s="136" customFormat="1" ht="12.75">
      <c r="A334" s="31" t="str">
        <f t="shared" si="58"/>
        <v>BackorderQuantity</v>
      </c>
      <c r="B334" s="7" t="s">
        <v>464</v>
      </c>
      <c r="C334" s="126"/>
      <c r="D334" s="126" t="s">
        <v>1602</v>
      </c>
      <c r="E334" s="126" t="s">
        <v>465</v>
      </c>
      <c r="F334" s="126"/>
      <c r="G334" s="126" t="s">
        <v>233</v>
      </c>
      <c r="H334" s="31" t="str">
        <f t="shared" si="56"/>
        <v>Quantity</v>
      </c>
      <c r="I334" s="126" t="s">
        <v>233</v>
      </c>
      <c r="J334" s="126"/>
      <c r="K334" s="31" t="str">
        <f t="shared" si="57"/>
        <v>Quantity. Type</v>
      </c>
      <c r="L334" s="126"/>
      <c r="M334" s="126"/>
      <c r="N334" s="126"/>
      <c r="O334" s="127" t="s">
        <v>257</v>
      </c>
      <c r="P334" s="126" t="s">
        <v>258</v>
      </c>
      <c r="Q334" s="7" t="s">
        <v>1763</v>
      </c>
      <c r="R334" s="64"/>
      <c r="S334" s="126"/>
      <c r="T334" s="128" t="s">
        <v>259</v>
      </c>
      <c r="U334" s="126"/>
      <c r="V334" s="126"/>
      <c r="W334" s="126" t="s">
        <v>2905</v>
      </c>
      <c r="X334" s="126"/>
      <c r="Y334" s="126"/>
      <c r="Z334" s="126"/>
      <c r="AA334" s="126"/>
      <c r="AB334" s="126"/>
      <c r="AC334" s="126"/>
      <c r="AD334" s="126"/>
      <c r="AE334" s="126"/>
      <c r="AF334" s="126"/>
    </row>
    <row r="335" spans="1:23" s="126" customFormat="1" ht="12.75">
      <c r="A335" s="31" t="str">
        <f t="shared" si="58"/>
        <v>BackorderReason</v>
      </c>
      <c r="B335" s="7" t="s">
        <v>50</v>
      </c>
      <c r="D335" s="126" t="s">
        <v>1602</v>
      </c>
      <c r="E335" s="126" t="s">
        <v>465</v>
      </c>
      <c r="G335" s="126" t="s">
        <v>460</v>
      </c>
      <c r="H335" s="31" t="str">
        <f t="shared" si="56"/>
        <v>Reason</v>
      </c>
      <c r="I335" s="126" t="s">
        <v>262</v>
      </c>
      <c r="K335" s="31" t="str">
        <f t="shared" si="57"/>
        <v>Text. Type</v>
      </c>
      <c r="O335" s="127" t="s">
        <v>257</v>
      </c>
      <c r="P335" s="126" t="s">
        <v>258</v>
      </c>
      <c r="Q335" s="7" t="s">
        <v>1764</v>
      </c>
      <c r="R335" s="64"/>
      <c r="T335" s="128" t="s">
        <v>259</v>
      </c>
      <c r="W335" s="126" t="s">
        <v>2905</v>
      </c>
    </row>
    <row r="336" spans="1:32" s="136" customFormat="1" ht="12.75">
      <c r="A336" s="31" t="str">
        <f t="shared" si="58"/>
        <v>OutstandingQuantity</v>
      </c>
      <c r="B336" s="7" t="s">
        <v>51</v>
      </c>
      <c r="C336" s="126"/>
      <c r="D336" s="126" t="s">
        <v>1602</v>
      </c>
      <c r="E336" s="126" t="s">
        <v>2034</v>
      </c>
      <c r="F336" s="126"/>
      <c r="G336" s="126" t="s">
        <v>233</v>
      </c>
      <c r="H336" s="31" t="str">
        <f t="shared" si="56"/>
        <v>Quantity</v>
      </c>
      <c r="I336" s="126" t="s">
        <v>233</v>
      </c>
      <c r="J336" s="126"/>
      <c r="K336" s="31" t="str">
        <f t="shared" si="57"/>
        <v>Quantity. Type</v>
      </c>
      <c r="L336" s="126"/>
      <c r="M336" s="126"/>
      <c r="N336" s="126"/>
      <c r="O336" s="127" t="s">
        <v>257</v>
      </c>
      <c r="P336" s="126" t="s">
        <v>258</v>
      </c>
      <c r="Q336" s="7" t="s">
        <v>1856</v>
      </c>
      <c r="R336" s="64"/>
      <c r="S336" s="126"/>
      <c r="T336" s="128" t="s">
        <v>259</v>
      </c>
      <c r="U336" s="126"/>
      <c r="V336" s="126"/>
      <c r="W336" s="126" t="s">
        <v>2905</v>
      </c>
      <c r="X336" s="126"/>
      <c r="Y336" s="126"/>
      <c r="Z336" s="126"/>
      <c r="AA336" s="126"/>
      <c r="AB336" s="126"/>
      <c r="AC336" s="126"/>
      <c r="AD336" s="126"/>
      <c r="AE336" s="126"/>
      <c r="AF336" s="126"/>
    </row>
    <row r="337" spans="1:23" s="126" customFormat="1" ht="12.75">
      <c r="A337" s="31" t="str">
        <f t="shared" si="58"/>
        <v>OutstandingReason</v>
      </c>
      <c r="B337" s="7" t="s">
        <v>1370</v>
      </c>
      <c r="D337" s="126" t="s">
        <v>1602</v>
      </c>
      <c r="E337" s="126" t="s">
        <v>2034</v>
      </c>
      <c r="G337" s="126" t="s">
        <v>460</v>
      </c>
      <c r="H337" s="31" t="str">
        <f t="shared" si="56"/>
        <v>Reason</v>
      </c>
      <c r="I337" s="126" t="s">
        <v>262</v>
      </c>
      <c r="K337" s="31" t="str">
        <f t="shared" si="57"/>
        <v>Text. Type</v>
      </c>
      <c r="O337" s="127" t="s">
        <v>257</v>
      </c>
      <c r="P337" s="126" t="s">
        <v>258</v>
      </c>
      <c r="Q337" s="7" t="s">
        <v>1857</v>
      </c>
      <c r="R337" s="64"/>
      <c r="T337" s="128" t="s">
        <v>259</v>
      </c>
      <c r="W337" s="126" t="s">
        <v>2905</v>
      </c>
    </row>
    <row r="338" spans="1:32" s="134" customFormat="1" ht="12.75">
      <c r="A338" s="31" t="str">
        <f t="shared" si="58"/>
        <v>OversupplyQuantity</v>
      </c>
      <c r="B338" s="7" t="s">
        <v>1371</v>
      </c>
      <c r="C338" s="31"/>
      <c r="D338" s="126" t="s">
        <v>1602</v>
      </c>
      <c r="E338" s="31" t="s">
        <v>1372</v>
      </c>
      <c r="F338" s="31"/>
      <c r="G338" s="126" t="s">
        <v>233</v>
      </c>
      <c r="H338" s="31" t="str">
        <f t="shared" si="56"/>
        <v>Quantity</v>
      </c>
      <c r="I338" s="126" t="s">
        <v>233</v>
      </c>
      <c r="J338" s="31"/>
      <c r="K338" s="31" t="str">
        <f t="shared" si="57"/>
        <v>Quantity. Type</v>
      </c>
      <c r="L338" s="31"/>
      <c r="M338" s="31"/>
      <c r="N338" s="31"/>
      <c r="O338" s="132" t="s">
        <v>257</v>
      </c>
      <c r="P338" s="31" t="s">
        <v>258</v>
      </c>
      <c r="Q338" s="7" t="s">
        <v>1858</v>
      </c>
      <c r="R338" s="7"/>
      <c r="S338" s="31"/>
      <c r="T338" s="133" t="s">
        <v>254</v>
      </c>
      <c r="U338" s="31"/>
      <c r="V338" s="31"/>
      <c r="W338" s="31" t="s">
        <v>2905</v>
      </c>
      <c r="X338" s="31"/>
      <c r="Y338" s="31"/>
      <c r="Z338" s="31"/>
      <c r="AA338" s="31"/>
      <c r="AB338" s="31"/>
      <c r="AC338" s="31"/>
      <c r="AD338" s="31"/>
      <c r="AE338" s="31"/>
      <c r="AF338" s="31"/>
    </row>
    <row r="339" spans="1:32" s="126" customFormat="1" ht="25.5">
      <c r="A339" s="72" t="str">
        <f>SUBSTITUTE(SUBSTITUTE(CONCATENATE(IF(E339="Universally Unique","UU",E339),F339,IF(H339&lt;&gt;I339,H339,""),CONCATENATE(IF(I339="Identifier","ID",IF(I339="Text","",I339))))," ",""),"'","")</f>
        <v>OrderLineReference</v>
      </c>
      <c r="B339" s="15" t="s">
        <v>2706</v>
      </c>
      <c r="C339" s="15"/>
      <c r="D339" s="15" t="s">
        <v>1602</v>
      </c>
      <c r="E339" s="15"/>
      <c r="F339" s="15"/>
      <c r="G339" s="15"/>
      <c r="H339" s="15" t="str">
        <f>M339</f>
        <v>Order Line Reference</v>
      </c>
      <c r="I339" s="15" t="str">
        <f>M339</f>
        <v>Order Line Reference</v>
      </c>
      <c r="J339" s="15"/>
      <c r="K339" s="15"/>
      <c r="L339" s="15"/>
      <c r="M339" s="9" t="s">
        <v>2707</v>
      </c>
      <c r="N339" s="15"/>
      <c r="O339" s="17" t="s">
        <v>580</v>
      </c>
      <c r="P339" s="15" t="s">
        <v>2789</v>
      </c>
      <c r="Q339" s="12" t="s">
        <v>2417</v>
      </c>
      <c r="R339" s="22"/>
      <c r="S339" s="22"/>
      <c r="T339" s="104" t="s">
        <v>259</v>
      </c>
      <c r="U339" s="23"/>
      <c r="V339" s="17"/>
      <c r="W339" s="25" t="s">
        <v>2905</v>
      </c>
      <c r="X339" s="15"/>
      <c r="Y339" s="15"/>
      <c r="Z339" s="15"/>
      <c r="AA339" s="15"/>
      <c r="AB339" s="15"/>
      <c r="AC339" s="15"/>
      <c r="AD339" s="15"/>
      <c r="AE339" s="15"/>
      <c r="AF339" s="15"/>
    </row>
    <row r="340" spans="1:32" ht="25.5">
      <c r="A340" s="72" t="str">
        <f>SUBSTITUTE(SUBSTITUTE(CONCATENATE(IF(E340="Universally Unique","UU",E340),F340,IF(H340&lt;&gt;I340,H340,""),CONCATENATE(IF(I340="Identifier","ID",IF(I340="Text","",I340))))," ",""),"'","")</f>
        <v>DocumentReference</v>
      </c>
      <c r="B340" s="85" t="s">
        <v>2177</v>
      </c>
      <c r="C340" s="85"/>
      <c r="D340" s="85" t="s">
        <v>1602</v>
      </c>
      <c r="E340" s="85"/>
      <c r="F340" s="85"/>
      <c r="G340" s="85"/>
      <c r="H340" s="85" t="s">
        <v>1509</v>
      </c>
      <c r="I340" s="85" t="s">
        <v>1509</v>
      </c>
      <c r="J340" s="85"/>
      <c r="K340" s="85"/>
      <c r="L340" s="85"/>
      <c r="M340" s="85" t="s">
        <v>1509</v>
      </c>
      <c r="N340" s="85"/>
      <c r="O340" s="86" t="s">
        <v>2788</v>
      </c>
      <c r="P340" s="85" t="s">
        <v>2789</v>
      </c>
      <c r="Q340" s="85" t="s">
        <v>2639</v>
      </c>
      <c r="R340" s="87"/>
      <c r="S340" s="87"/>
      <c r="T340" s="110" t="s">
        <v>259</v>
      </c>
      <c r="U340" s="88"/>
      <c r="V340" s="86"/>
      <c r="W340" s="85" t="s">
        <v>2905</v>
      </c>
      <c r="X340" s="85"/>
      <c r="Y340" s="85"/>
      <c r="Z340" s="85"/>
      <c r="AA340" s="85"/>
      <c r="AB340" s="85"/>
      <c r="AC340" s="85"/>
      <c r="AD340" s="85"/>
      <c r="AE340" s="85"/>
      <c r="AF340" s="85"/>
    </row>
    <row r="341" spans="1:32" s="126" customFormat="1" ht="12.75">
      <c r="A341" s="72" t="str">
        <f>SUBSTITUTE(SUBSTITUTE(CONCATENATE(IF(E341="Universally Unique","UU",E341),F341,IF(H341&lt;&gt;I341,H341,""),CONCATENATE(IF(I341="Identifier","ID",IF(I341="Text","",I341))))," ",""),"'","")</f>
        <v>Item</v>
      </c>
      <c r="B341" s="15" t="s">
        <v>2178</v>
      </c>
      <c r="C341" s="15"/>
      <c r="D341" s="15" t="s">
        <v>1602</v>
      </c>
      <c r="E341" s="15"/>
      <c r="F341" s="15"/>
      <c r="G341" s="15"/>
      <c r="H341" s="15" t="str">
        <f>M341</f>
        <v>Item</v>
      </c>
      <c r="I341" s="15" t="str">
        <f>M341</f>
        <v>Item</v>
      </c>
      <c r="J341" s="15"/>
      <c r="K341" s="15"/>
      <c r="L341" s="15"/>
      <c r="M341" s="9" t="s">
        <v>1915</v>
      </c>
      <c r="N341" s="15"/>
      <c r="O341" s="17">
        <v>1</v>
      </c>
      <c r="P341" s="15" t="s">
        <v>2789</v>
      </c>
      <c r="Q341" s="12" t="s">
        <v>1213</v>
      </c>
      <c r="R341" s="22"/>
      <c r="S341" s="22"/>
      <c r="T341" s="104" t="s">
        <v>259</v>
      </c>
      <c r="U341" s="23"/>
      <c r="V341" s="17"/>
      <c r="W341" s="25" t="s">
        <v>2905</v>
      </c>
      <c r="X341" s="15"/>
      <c r="Y341" s="15"/>
      <c r="Z341" s="15"/>
      <c r="AA341" s="15"/>
      <c r="AB341" s="15"/>
      <c r="AC341" s="15"/>
      <c r="AD341" s="15"/>
      <c r="AE341" s="15"/>
      <c r="AF341" s="15"/>
    </row>
    <row r="342" spans="1:32" s="126" customFormat="1" ht="12.75">
      <c r="A342" s="72" t="str">
        <f>SUBSTITUTE(SUBSTITUTE(CONCATENATE(IF(E342="Universally Unique","UU",E342),F342,IF(H342&lt;&gt;I342,H342,""),CONCATENATE(IF(I342="Identifier","ID",IF(I342="Text","",I342))))," ",""),"'","")</f>
        <v>Shipment</v>
      </c>
      <c r="B342" s="15" t="s">
        <v>2179</v>
      </c>
      <c r="C342" s="15"/>
      <c r="D342" s="15" t="s">
        <v>1602</v>
      </c>
      <c r="E342" s="15"/>
      <c r="F342" s="15"/>
      <c r="G342" s="15"/>
      <c r="H342" s="15" t="str">
        <f>M342</f>
        <v>Shipment</v>
      </c>
      <c r="I342" s="15" t="str">
        <f>M342</f>
        <v>Shipment</v>
      </c>
      <c r="J342" s="15"/>
      <c r="K342" s="15"/>
      <c r="L342" s="15"/>
      <c r="M342" s="9" t="s">
        <v>1177</v>
      </c>
      <c r="N342" s="15"/>
      <c r="O342" s="17" t="s">
        <v>2788</v>
      </c>
      <c r="P342" s="15" t="s">
        <v>2789</v>
      </c>
      <c r="Q342" s="12" t="s">
        <v>1215</v>
      </c>
      <c r="R342" s="22"/>
      <c r="S342" s="22"/>
      <c r="T342" s="104" t="s">
        <v>254</v>
      </c>
      <c r="U342" s="23"/>
      <c r="V342" s="17"/>
      <c r="W342" s="25" t="s">
        <v>2905</v>
      </c>
      <c r="X342" s="15"/>
      <c r="Y342" s="15"/>
      <c r="Z342" s="15"/>
      <c r="AA342" s="15"/>
      <c r="AB342" s="15"/>
      <c r="AC342" s="15"/>
      <c r="AD342" s="15"/>
      <c r="AE342" s="15"/>
      <c r="AF342" s="15"/>
    </row>
    <row r="343" spans="1:32" s="126" customFormat="1" ht="12.75">
      <c r="A343" s="1" t="s">
        <v>1364</v>
      </c>
      <c r="B343" s="1" t="s">
        <v>1363</v>
      </c>
      <c r="C343" s="2"/>
      <c r="D343" s="2" t="s">
        <v>1364</v>
      </c>
      <c r="E343" s="2"/>
      <c r="F343" s="2"/>
      <c r="G343" s="2"/>
      <c r="H343" s="2"/>
      <c r="I343" s="2"/>
      <c r="J343" s="2"/>
      <c r="K343" s="2"/>
      <c r="L343" s="2"/>
      <c r="M343" s="2"/>
      <c r="N343" s="2"/>
      <c r="O343" s="1"/>
      <c r="P343" s="2" t="s">
        <v>253</v>
      </c>
      <c r="Q343" s="51" t="s">
        <v>755</v>
      </c>
      <c r="R343" s="4"/>
      <c r="S343" s="4"/>
      <c r="T343" s="103" t="s">
        <v>259</v>
      </c>
      <c r="U343" s="5"/>
      <c r="V343" s="20"/>
      <c r="W343" s="2"/>
      <c r="X343" s="2"/>
      <c r="Y343" s="2"/>
      <c r="Z343" s="2"/>
      <c r="AA343" s="2"/>
      <c r="AB343" s="2"/>
      <c r="AC343" s="2"/>
      <c r="AD343" s="2"/>
      <c r="AE343" s="2"/>
      <c r="AF343" s="2"/>
    </row>
    <row r="344" spans="1:32" s="126" customFormat="1" ht="12.75">
      <c r="A344" s="31" t="str">
        <f>SUBSTITUTE(SUBSTITUTE(CONCATENATE(IF(E344="Universally Unique","UU",E344),IF(G344&lt;&gt;I344,H344,F344),CONCATENATE(IF(I344="Identifier","ID",IF(I344="Text","",I344))))," ",""),"'","")</f>
        <v>AttributeID</v>
      </c>
      <c r="B344" s="7" t="s">
        <v>1365</v>
      </c>
      <c r="D344" s="126" t="s">
        <v>1364</v>
      </c>
      <c r="F344" s="126" t="s">
        <v>1366</v>
      </c>
      <c r="G344" s="126" t="s">
        <v>255</v>
      </c>
      <c r="H344" s="31" t="str">
        <f>IF(F344&lt;&gt;"",CONCATENATE(F344," ",G344),G344)</f>
        <v>Attribute Identifier</v>
      </c>
      <c r="I344" s="126" t="s">
        <v>255</v>
      </c>
      <c r="K344" s="31" t="str">
        <f>IF(J344&lt;&gt;"",CONCATENATE(J344,"_ ",I344,". Type"),CONCATENATE(I344,". Type"))</f>
        <v>Identifier. Type</v>
      </c>
      <c r="O344" s="127">
        <v>1</v>
      </c>
      <c r="P344" s="126" t="s">
        <v>258</v>
      </c>
      <c r="Q344" s="7" t="s">
        <v>2418</v>
      </c>
      <c r="R344" s="64"/>
      <c r="T344" s="128" t="s">
        <v>254</v>
      </c>
      <c r="V344" s="135"/>
      <c r="AF344" s="126" t="s">
        <v>2888</v>
      </c>
    </row>
    <row r="345" spans="1:22" s="126" customFormat="1" ht="12.75">
      <c r="A345" s="31" t="str">
        <f>SUBSTITUTE(SUBSTITUTE(CONCATENATE(IF(E345="Universally Unique","UU",E345),IF(G345&lt;&gt;I345,H345,F345),CONCATENATE(IF(I345="Identifier","ID",IF(I345="Text","",I345))))," ",""),"'","")</f>
        <v>Measure</v>
      </c>
      <c r="B345" s="7" t="s">
        <v>1367</v>
      </c>
      <c r="D345" s="126" t="s">
        <v>1364</v>
      </c>
      <c r="G345" s="126" t="s">
        <v>1368</v>
      </c>
      <c r="H345" s="31" t="str">
        <f>IF(F345&lt;&gt;"",CONCATENATE(F345," ",G345),G345)</f>
        <v>Measure</v>
      </c>
      <c r="I345" s="126" t="s">
        <v>1368</v>
      </c>
      <c r="K345" s="31" t="str">
        <f>IF(J345&lt;&gt;"",CONCATENATE(J345,"_ ",I345,". Type"),CONCATENATE(I345,". Type"))</f>
        <v>Measure. Type</v>
      </c>
      <c r="O345" s="127" t="s">
        <v>257</v>
      </c>
      <c r="P345" s="126" t="s">
        <v>258</v>
      </c>
      <c r="Q345" s="7" t="s">
        <v>2419</v>
      </c>
      <c r="R345" s="64"/>
      <c r="T345" s="128" t="s">
        <v>259</v>
      </c>
      <c r="V345" s="135"/>
    </row>
    <row r="346" spans="1:22" s="126" customFormat="1" ht="12.75">
      <c r="A346" s="31" t="str">
        <f>SUBSTITUTE(SUBSTITUTE(CONCATENATE(IF(E346="Universally Unique","UU",E346),IF(G346&lt;&gt;I346,H346,F346),CONCATENATE(IF(I346="Identifier","ID",IF(I346="Text","",I346))))," ",""),"'","")</f>
        <v>Description</v>
      </c>
      <c r="B346" s="7" t="s">
        <v>1369</v>
      </c>
      <c r="D346" s="126" t="s">
        <v>1364</v>
      </c>
      <c r="G346" s="126" t="s">
        <v>338</v>
      </c>
      <c r="H346" s="31" t="str">
        <f>IF(F346&lt;&gt;"",CONCATENATE(F346," ",G346),G346)</f>
        <v>Description</v>
      </c>
      <c r="I346" s="126" t="s">
        <v>262</v>
      </c>
      <c r="K346" s="31" t="str">
        <f>IF(J346&lt;&gt;"",CONCATENATE(J346,"_ ",I346,". Type"),CONCATENATE(I346,". Type"))</f>
        <v>Text. Type</v>
      </c>
      <c r="O346" s="142" t="s">
        <v>2788</v>
      </c>
      <c r="P346" s="126" t="s">
        <v>258</v>
      </c>
      <c r="Q346" s="7" t="s">
        <v>2209</v>
      </c>
      <c r="R346" s="64"/>
      <c r="T346" s="128" t="s">
        <v>259</v>
      </c>
      <c r="V346" s="135"/>
    </row>
    <row r="347" spans="1:32" s="136" customFormat="1" ht="12.75">
      <c r="A347" s="31" t="str">
        <f>SUBSTITUTE(SUBSTITUTE(CONCATENATE(IF(E347="Universally Unique","UU",E347),IF(G347&lt;&gt;I347,H347,F347),CONCATENATE(IF(I347="Identifier","ID",IF(I347="Text","",I347))))," ",""),"'","")</f>
        <v>MinimumMeasure</v>
      </c>
      <c r="B347" s="7" t="s">
        <v>2228</v>
      </c>
      <c r="C347" s="126"/>
      <c r="D347" s="126" t="s">
        <v>1364</v>
      </c>
      <c r="E347" s="126" t="s">
        <v>2235</v>
      </c>
      <c r="F347" s="126"/>
      <c r="G347" s="126" t="s">
        <v>1368</v>
      </c>
      <c r="H347" s="31" t="str">
        <f>IF(F347&lt;&gt;"",CONCATENATE(F347," ",G347),G347)</f>
        <v>Measure</v>
      </c>
      <c r="I347" s="126" t="s">
        <v>1368</v>
      </c>
      <c r="J347" s="126"/>
      <c r="K347" s="31" t="str">
        <f>IF(J347&lt;&gt;"",CONCATENATE(J347,"_ ",I347,". Type"),CONCATENATE(I347,". Type"))</f>
        <v>Measure. Type</v>
      </c>
      <c r="L347" s="126"/>
      <c r="M347" s="126"/>
      <c r="N347" s="126"/>
      <c r="O347" s="127" t="s">
        <v>257</v>
      </c>
      <c r="P347" s="126" t="s">
        <v>258</v>
      </c>
      <c r="Q347" s="7" t="s">
        <v>2210</v>
      </c>
      <c r="R347" s="64"/>
      <c r="S347" s="126"/>
      <c r="T347" s="128" t="s">
        <v>259</v>
      </c>
      <c r="U347" s="126"/>
      <c r="V347" s="135"/>
      <c r="W347" s="126"/>
      <c r="X347" s="126"/>
      <c r="Y347" s="126"/>
      <c r="Z347" s="126"/>
      <c r="AA347" s="126"/>
      <c r="AB347" s="126"/>
      <c r="AC347" s="126"/>
      <c r="AD347" s="126"/>
      <c r="AE347" s="126"/>
      <c r="AF347" s="126"/>
    </row>
    <row r="348" spans="1:22" s="126" customFormat="1" ht="12.75">
      <c r="A348" s="31" t="str">
        <f>SUBSTITUTE(SUBSTITUTE(CONCATENATE(IF(E348="Universally Unique","UU",E348),IF(G348&lt;&gt;I348,H348,F348),CONCATENATE(IF(I348="Identifier","ID",IF(I348="Text","",I348))))," ",""),"'","")</f>
        <v>MaximumMeasure</v>
      </c>
      <c r="B348" s="7" t="s">
        <v>2229</v>
      </c>
      <c r="D348" s="126" t="s">
        <v>1364</v>
      </c>
      <c r="E348" s="126" t="s">
        <v>487</v>
      </c>
      <c r="G348" s="126" t="s">
        <v>1368</v>
      </c>
      <c r="H348" s="31" t="str">
        <f>IF(F348&lt;&gt;"",CONCATENATE(F348," ",G348),G348)</f>
        <v>Measure</v>
      </c>
      <c r="I348" s="126" t="s">
        <v>1368</v>
      </c>
      <c r="K348" s="31" t="str">
        <f>IF(J348&lt;&gt;"",CONCATENATE(J348,"_ ",I348,". Type"),CONCATENATE(I348,". Type"))</f>
        <v>Measure. Type</v>
      </c>
      <c r="O348" s="127" t="s">
        <v>257</v>
      </c>
      <c r="P348" s="126" t="s">
        <v>258</v>
      </c>
      <c r="Q348" s="7" t="s">
        <v>2498</v>
      </c>
      <c r="R348" s="64"/>
      <c r="T348" s="128" t="s">
        <v>259</v>
      </c>
      <c r="V348" s="135"/>
    </row>
    <row r="349" spans="1:32" ht="12.75">
      <c r="A349" s="1" t="s">
        <v>1336</v>
      </c>
      <c r="B349" s="3" t="s">
        <v>2230</v>
      </c>
      <c r="C349" s="3"/>
      <c r="D349" s="3" t="s">
        <v>2231</v>
      </c>
      <c r="E349" s="3"/>
      <c r="F349" s="3"/>
      <c r="G349" s="3"/>
      <c r="H349" s="3"/>
      <c r="I349" s="3"/>
      <c r="J349" s="3"/>
      <c r="K349" s="3"/>
      <c r="L349" s="3"/>
      <c r="M349" s="3"/>
      <c r="N349" s="3"/>
      <c r="O349" s="28"/>
      <c r="P349" s="3" t="s">
        <v>253</v>
      </c>
      <c r="Q349" s="34" t="s">
        <v>2499</v>
      </c>
      <c r="R349" s="34"/>
      <c r="S349" s="29"/>
      <c r="T349" s="143" t="s">
        <v>254</v>
      </c>
      <c r="U349" s="3"/>
      <c r="V349" s="3"/>
      <c r="W349" s="3"/>
      <c r="X349" s="3"/>
      <c r="Y349" s="3"/>
      <c r="Z349" s="3"/>
      <c r="AA349" s="3"/>
      <c r="AB349" s="3"/>
      <c r="AC349" s="3"/>
      <c r="AD349" s="3"/>
      <c r="AE349" s="3"/>
      <c r="AF349" s="3"/>
    </row>
    <row r="350" spans="1:20" s="126" customFormat="1" ht="12.75">
      <c r="A350" s="31" t="str">
        <f>SUBSTITUTE(SUBSTITUTE(CONCATENATE(IF(E350="Universally Unique","UU",E350),IF(G350&lt;&gt;I350,H350,F350),CONCATENATE(IF(I350="Identifier","ID",IF(I350="Text","",I350))))," ",""),"'","")</f>
        <v>PrintQualifier</v>
      </c>
      <c r="B350" s="129" t="s">
        <v>1289</v>
      </c>
      <c r="D350" s="126" t="s">
        <v>2231</v>
      </c>
      <c r="E350" s="126" t="s">
        <v>2232</v>
      </c>
      <c r="G350" s="126" t="s">
        <v>2233</v>
      </c>
      <c r="H350" s="126" t="str">
        <f>IF(F350&lt;&gt;"",CONCATENATE(F350," ",G350),G350)</f>
        <v>Qualifier</v>
      </c>
      <c r="I350" s="126" t="s">
        <v>262</v>
      </c>
      <c r="K350" s="126" t="str">
        <f>IF(J350&lt;&gt;"",CONCATENATE(J350,"_ ",I350,". Type"),CONCATENATE(I350,". Type"))</f>
        <v>Text. Type</v>
      </c>
      <c r="O350" s="142" t="s">
        <v>1957</v>
      </c>
      <c r="P350" s="126" t="s">
        <v>258</v>
      </c>
      <c r="Q350" s="179" t="s">
        <v>717</v>
      </c>
      <c r="R350" s="64"/>
      <c r="T350" s="139" t="s">
        <v>254</v>
      </c>
    </row>
    <row r="351" spans="1:20" s="126" customFormat="1" ht="25.5">
      <c r="A351" s="31" t="str">
        <f>SUBSTITUTE(SUBSTITUTE(CONCATENATE(IF(E351="Universally Unique","UU",E351),IF(G351&lt;&gt;I351,H351,F351),CONCATENATE(IF(I351="Identifier","ID",IF(I351="Text","",I351))))," ",""),"'","")</f>
        <v>MaximumCopiesNumeric</v>
      </c>
      <c r="B351" s="129" t="s">
        <v>2913</v>
      </c>
      <c r="D351" s="126" t="s">
        <v>2231</v>
      </c>
      <c r="E351" s="126" t="s">
        <v>487</v>
      </c>
      <c r="G351" s="136" t="s">
        <v>2234</v>
      </c>
      <c r="H351" s="126" t="str">
        <f>IF(F351&lt;&gt;"",CONCATENATE(F351," ",G351),G351)</f>
        <v>Copies</v>
      </c>
      <c r="I351" s="126" t="s">
        <v>394</v>
      </c>
      <c r="K351" s="126" t="str">
        <f>IF(J351&lt;&gt;"",CONCATENATE(J351,"_ ",I351,". Type"),CONCATENATE(I351,". Type"))</f>
        <v>Numeric. Type</v>
      </c>
      <c r="O351" s="142" t="s">
        <v>1957</v>
      </c>
      <c r="P351" s="126" t="s">
        <v>258</v>
      </c>
      <c r="Q351" s="64" t="s">
        <v>2439</v>
      </c>
      <c r="R351" s="64"/>
      <c r="T351" s="139" t="s">
        <v>254</v>
      </c>
    </row>
    <row r="352" spans="1:32" s="134" customFormat="1" ht="12.75">
      <c r="A352" s="72" t="str">
        <f>SUBSTITUTE(SUBSTITUTE(CONCATENATE(IF(E352="Universally Unique","UU",E352),F352,IF(H352&lt;&gt;I352,H352,""),CONCATENATE(IF(I352="Identifier","ID",IF(I352="Text","",I352))))," ",""),"'","")</f>
        <v>Party</v>
      </c>
      <c r="B352" s="25" t="s">
        <v>2519</v>
      </c>
      <c r="C352" s="25"/>
      <c r="D352" s="25" t="s">
        <v>2231</v>
      </c>
      <c r="E352" s="25"/>
      <c r="F352" s="25"/>
      <c r="G352" s="25"/>
      <c r="H352" s="15" t="str">
        <f>M352</f>
        <v>Party</v>
      </c>
      <c r="I352" s="15" t="str">
        <f>M352</f>
        <v>Party</v>
      </c>
      <c r="J352" s="15"/>
      <c r="K352" s="25"/>
      <c r="L352" s="25"/>
      <c r="M352" s="12" t="s">
        <v>1853</v>
      </c>
      <c r="N352" s="25"/>
      <c r="O352" s="54" t="s">
        <v>1957</v>
      </c>
      <c r="P352" s="25" t="s">
        <v>2789</v>
      </c>
      <c r="Q352" s="87" t="s">
        <v>756</v>
      </c>
      <c r="R352" s="26"/>
      <c r="S352" s="27"/>
      <c r="T352" s="104" t="s">
        <v>254</v>
      </c>
      <c r="U352" s="25"/>
      <c r="V352" s="25"/>
      <c r="W352" s="25"/>
      <c r="X352" s="25"/>
      <c r="Y352" s="25"/>
      <c r="Z352" s="25"/>
      <c r="AA352" s="25"/>
      <c r="AB352" s="25"/>
      <c r="AC352" s="25"/>
      <c r="AD352" s="25"/>
      <c r="AE352" s="25"/>
      <c r="AF352" s="25"/>
    </row>
    <row r="353" spans="1:32" s="126" customFormat="1" ht="12.75">
      <c r="A353" s="1" t="s">
        <v>189</v>
      </c>
      <c r="B353" s="1" t="s">
        <v>2520</v>
      </c>
      <c r="C353" s="2"/>
      <c r="D353" s="2" t="s">
        <v>1509</v>
      </c>
      <c r="E353" s="2"/>
      <c r="F353" s="2"/>
      <c r="G353" s="2"/>
      <c r="H353" s="2"/>
      <c r="I353" s="2"/>
      <c r="J353" s="2"/>
      <c r="K353" s="2"/>
      <c r="L353" s="2"/>
      <c r="M353" s="2"/>
      <c r="N353" s="2"/>
      <c r="O353" s="1"/>
      <c r="P353" s="2" t="s">
        <v>253</v>
      </c>
      <c r="Q353" s="3" t="s">
        <v>2440</v>
      </c>
      <c r="R353" s="4"/>
      <c r="S353" s="4"/>
      <c r="T353" s="143" t="s">
        <v>254</v>
      </c>
      <c r="U353" s="5"/>
      <c r="V353" s="20"/>
      <c r="W353" s="2"/>
      <c r="X353" s="2"/>
      <c r="Y353" s="2"/>
      <c r="Z353" s="2"/>
      <c r="AA353" s="2"/>
      <c r="AB353" s="2"/>
      <c r="AC353" s="2"/>
      <c r="AD353" s="2"/>
      <c r="AE353" s="2"/>
      <c r="AF353" s="2"/>
    </row>
    <row r="354" spans="1:22" s="126" customFormat="1" ht="25.5">
      <c r="A354" s="31" t="str">
        <f>SUBSTITUTE(SUBSTITUTE(CONCATENATE(IF(E354="Universally Unique","UU",E354),IF(G354&lt;&gt;I354,H354,F354),CONCATENATE(IF(I354="Identifier","ID",IF(I354="Text","",I354))))," ",""),"'","")</f>
        <v>ID</v>
      </c>
      <c r="B354" s="50" t="s">
        <v>2914</v>
      </c>
      <c r="D354" s="126" t="s">
        <v>1509</v>
      </c>
      <c r="G354" s="126" t="s">
        <v>255</v>
      </c>
      <c r="H354" s="31" t="str">
        <f aca="true" t="shared" si="59" ref="H354:H360">IF(F354&lt;&gt;"",CONCATENATE(F354," ",G354),G354)</f>
        <v>Identifier</v>
      </c>
      <c r="I354" s="126" t="s">
        <v>255</v>
      </c>
      <c r="K354" s="31" t="str">
        <f aca="true" t="shared" si="60" ref="K354:K360">IF(J354&lt;&gt;"",CONCATENATE(J354,"_ ",I354,". Type"),CONCATENATE(I354,". Type"))</f>
        <v>Identifier. Type</v>
      </c>
      <c r="O354" s="127">
        <v>1</v>
      </c>
      <c r="P354" s="126" t="s">
        <v>258</v>
      </c>
      <c r="Q354" s="7" t="s">
        <v>326</v>
      </c>
      <c r="R354" s="64" t="s">
        <v>53</v>
      </c>
      <c r="T354" s="128" t="s">
        <v>259</v>
      </c>
      <c r="V354" s="135"/>
    </row>
    <row r="355" spans="1:32" s="126" customFormat="1" ht="25.5">
      <c r="A355" s="31" t="str">
        <f>SUBSTITUTE(SUBSTITUTE(CONCATENATE(IF(E355="Universally Unique","UU",E355),IF(G355&lt;&gt;I355,H355,F355),CONCATENATE(IF(I355="Identifier","ID",IF(I355="Text","",I355))))," ",""),"'","")</f>
        <v>CopyIndicator</v>
      </c>
      <c r="B355" s="50" t="s">
        <v>1478</v>
      </c>
      <c r="D355" s="126" t="s">
        <v>1509</v>
      </c>
      <c r="E355" s="126" t="s">
        <v>54</v>
      </c>
      <c r="G355" s="126" t="s">
        <v>1963</v>
      </c>
      <c r="H355" s="31" t="str">
        <f t="shared" si="59"/>
        <v>Indicator</v>
      </c>
      <c r="I355" s="126" t="s">
        <v>1963</v>
      </c>
      <c r="K355" s="31" t="str">
        <f t="shared" si="60"/>
        <v>Indicator. Type</v>
      </c>
      <c r="O355" s="142" t="s">
        <v>257</v>
      </c>
      <c r="P355" s="126" t="s">
        <v>258</v>
      </c>
      <c r="Q355" s="7" t="s">
        <v>2441</v>
      </c>
      <c r="R355" s="64"/>
      <c r="T355" s="128" t="s">
        <v>254</v>
      </c>
      <c r="V355" s="135"/>
      <c r="AF355" s="126" t="s">
        <v>55</v>
      </c>
    </row>
    <row r="356" spans="1:32" s="126" customFormat="1" ht="12.75">
      <c r="A356" s="31" t="s">
        <v>431</v>
      </c>
      <c r="B356" s="50" t="s">
        <v>1290</v>
      </c>
      <c r="D356" s="126" t="s">
        <v>1509</v>
      </c>
      <c r="G356" s="129" t="s">
        <v>431</v>
      </c>
      <c r="H356" s="31" t="str">
        <f t="shared" si="59"/>
        <v>UUID</v>
      </c>
      <c r="I356" s="126" t="s">
        <v>255</v>
      </c>
      <c r="K356" s="31" t="str">
        <f t="shared" si="60"/>
        <v>Identifier. Type</v>
      </c>
      <c r="O356" s="127" t="s">
        <v>257</v>
      </c>
      <c r="P356" s="126" t="s">
        <v>258</v>
      </c>
      <c r="Q356" s="83" t="s">
        <v>718</v>
      </c>
      <c r="R356" s="64"/>
      <c r="T356" s="128" t="s">
        <v>254</v>
      </c>
      <c r="V356" s="135"/>
      <c r="AF356" s="126" t="s">
        <v>346</v>
      </c>
    </row>
    <row r="357" spans="1:22" s="126" customFormat="1" ht="25.5">
      <c r="A357" s="31" t="str">
        <f>SUBSTITUTE(SUBSTITUTE(CONCATENATE(IF(E357="Universally Unique","UU",E357),IF(G357&lt;&gt;I357,H357,F357),CONCATENATE(IF(I357="Identifier","ID",IF(I357="Text","",I357))))," ",""),"'","")</f>
        <v>IssueDate</v>
      </c>
      <c r="B357" s="7" t="s">
        <v>56</v>
      </c>
      <c r="D357" s="126" t="s">
        <v>1509</v>
      </c>
      <c r="F357" s="126" t="s">
        <v>89</v>
      </c>
      <c r="G357" s="126" t="s">
        <v>90</v>
      </c>
      <c r="H357" s="31" t="str">
        <f t="shared" si="59"/>
        <v>Issue Date</v>
      </c>
      <c r="I357" s="126" t="s">
        <v>90</v>
      </c>
      <c r="K357" s="31" t="str">
        <f t="shared" si="60"/>
        <v>Date. Type</v>
      </c>
      <c r="O357" s="127" t="s">
        <v>257</v>
      </c>
      <c r="P357" s="126" t="s">
        <v>258</v>
      </c>
      <c r="Q357" s="7" t="s">
        <v>2442</v>
      </c>
      <c r="R357" s="64"/>
      <c r="T357" s="128" t="s">
        <v>259</v>
      </c>
      <c r="V357" s="135"/>
    </row>
    <row r="358" spans="1:22" s="126" customFormat="1" ht="25.5">
      <c r="A358" s="31" t="str">
        <f>SUBSTITUTE(SUBSTITUTE(CONCATENATE(IF(E358="Universally Unique","UU",E358),IF(G358&lt;&gt;I358,H358,F358),CONCATENATE(IF(I358="Identifier","ID",IF(I358="Text","",I358))))," ",""),"'","")</f>
        <v>DocumentTypeCode</v>
      </c>
      <c r="B358" s="50" t="s">
        <v>1291</v>
      </c>
      <c r="D358" s="126" t="s">
        <v>1509</v>
      </c>
      <c r="F358" s="129" t="s">
        <v>2899</v>
      </c>
      <c r="G358" s="129" t="s">
        <v>2886</v>
      </c>
      <c r="H358" s="31" t="str">
        <f t="shared" si="59"/>
        <v>Document Type Code</v>
      </c>
      <c r="I358" s="129" t="s">
        <v>2886</v>
      </c>
      <c r="K358" s="31" t="str">
        <f t="shared" si="60"/>
        <v>Code. Type</v>
      </c>
      <c r="O358" s="127" t="s">
        <v>257</v>
      </c>
      <c r="P358" s="126" t="s">
        <v>258</v>
      </c>
      <c r="Q358" s="50" t="s">
        <v>2443</v>
      </c>
      <c r="R358" s="64"/>
      <c r="T358" s="128" t="s">
        <v>254</v>
      </c>
      <c r="U358" s="136" t="s">
        <v>1847</v>
      </c>
      <c r="V358" s="135"/>
    </row>
    <row r="359" spans="1:22" s="126" customFormat="1" ht="12.75">
      <c r="A359" s="31" t="str">
        <f>SUBSTITUTE(SUBSTITUTE(CONCATENATE(IF(E359="Universally Unique","UU",E359),IF(G359&lt;&gt;I359,H359,F359),CONCATENATE(IF(I359="Identifier","ID",IF(I359="Text","",I359))))," ",""),"'","")</f>
        <v>DocumentType</v>
      </c>
      <c r="B359" s="50" t="s">
        <v>2900</v>
      </c>
      <c r="D359" s="126" t="s">
        <v>1509</v>
      </c>
      <c r="F359" s="31"/>
      <c r="G359" s="129" t="s">
        <v>2899</v>
      </c>
      <c r="H359" s="31" t="str">
        <f>IF(F359&lt;&gt;"",CONCATENATE(F359," ",G359),G359)</f>
        <v>Document Type</v>
      </c>
      <c r="I359" s="129" t="s">
        <v>262</v>
      </c>
      <c r="K359" s="31" t="str">
        <f>IF(J359&lt;&gt;"",CONCATENATE(J359,"_ ",I359,". Type"),CONCATENATE(I359,". Type"))</f>
        <v>Text. Type</v>
      </c>
      <c r="O359" s="127" t="s">
        <v>257</v>
      </c>
      <c r="P359" s="126" t="s">
        <v>258</v>
      </c>
      <c r="Q359" s="50" t="s">
        <v>2444</v>
      </c>
      <c r="R359" s="64"/>
      <c r="T359" s="128" t="s">
        <v>254</v>
      </c>
      <c r="U359" s="136" t="s">
        <v>1847</v>
      </c>
      <c r="V359" s="135"/>
    </row>
    <row r="360" spans="1:22" s="126" customFormat="1" ht="12.75">
      <c r="A360" s="31" t="str">
        <f>SUBSTITUTE(SUBSTITUTE(CONCATENATE(IF(E360="Universally Unique","UU",E360),IF(G360&lt;&gt;I360,H360,F360),CONCATENATE(IF(I360="Identifier","ID",IF(I360="Text","",I360))))," ",""),"'","")</f>
        <v>XPath</v>
      </c>
      <c r="B360" s="7" t="s">
        <v>1848</v>
      </c>
      <c r="D360" s="126" t="s">
        <v>1509</v>
      </c>
      <c r="F360" s="31"/>
      <c r="G360" s="127" t="s">
        <v>1849</v>
      </c>
      <c r="H360" s="31" t="str">
        <f t="shared" si="59"/>
        <v>XPath</v>
      </c>
      <c r="I360" s="126" t="s">
        <v>262</v>
      </c>
      <c r="K360" s="31" t="str">
        <f t="shared" si="60"/>
        <v>Text. Type</v>
      </c>
      <c r="O360" s="127" t="s">
        <v>2788</v>
      </c>
      <c r="P360" s="126" t="s">
        <v>258</v>
      </c>
      <c r="Q360" s="21" t="s">
        <v>2445</v>
      </c>
      <c r="R360" s="64"/>
      <c r="T360" s="128" t="s">
        <v>254</v>
      </c>
      <c r="U360" s="136"/>
      <c r="V360" s="135"/>
    </row>
    <row r="361" spans="1:32" s="126" customFormat="1" ht="25.5">
      <c r="A361" s="72" t="str">
        <f>SUBSTITUTE(SUBSTITUTE(CONCATENATE(IF(E361="Universally Unique","UU",E361),F361,IF(H361&lt;&gt;I361,H361,""),CONCATENATE(IF(I361="Identifier","ID",IF(I361="Text","",I361))))," ",""),"'","")</f>
        <v>Attachment</v>
      </c>
      <c r="B361" s="15" t="s">
        <v>1850</v>
      </c>
      <c r="C361" s="15"/>
      <c r="D361" s="15" t="s">
        <v>1509</v>
      </c>
      <c r="E361" s="15"/>
      <c r="F361" s="15"/>
      <c r="G361" s="15"/>
      <c r="H361" s="15" t="str">
        <f>M361</f>
        <v>Attachment</v>
      </c>
      <c r="I361" s="15" t="str">
        <f>M361</f>
        <v>Attachment</v>
      </c>
      <c r="J361" s="15"/>
      <c r="K361" s="15"/>
      <c r="L361" s="15"/>
      <c r="M361" s="9" t="s">
        <v>232</v>
      </c>
      <c r="N361" s="15"/>
      <c r="O361" s="17" t="s">
        <v>257</v>
      </c>
      <c r="P361" s="15" t="s">
        <v>2789</v>
      </c>
      <c r="Q361" s="22" t="s">
        <v>1029</v>
      </c>
      <c r="R361" s="22"/>
      <c r="S361" s="22"/>
      <c r="T361" s="104" t="s">
        <v>259</v>
      </c>
      <c r="U361" s="23"/>
      <c r="V361" s="24"/>
      <c r="W361" s="15"/>
      <c r="X361" s="15"/>
      <c r="Y361" s="15"/>
      <c r="Z361" s="15"/>
      <c r="AA361" s="15"/>
      <c r="AB361" s="15"/>
      <c r="AC361" s="15"/>
      <c r="AD361" s="15"/>
      <c r="AE361" s="15"/>
      <c r="AF361" s="15"/>
    </row>
    <row r="362" spans="1:32" ht="12.75">
      <c r="A362" s="1" t="s">
        <v>698</v>
      </c>
      <c r="B362" s="96" t="s">
        <v>2028</v>
      </c>
      <c r="C362" s="3"/>
      <c r="D362" s="3" t="s">
        <v>1852</v>
      </c>
      <c r="E362" s="3"/>
      <c r="F362" s="3"/>
      <c r="G362" s="3"/>
      <c r="H362" s="3"/>
      <c r="I362" s="3"/>
      <c r="J362" s="3"/>
      <c r="K362" s="3"/>
      <c r="L362" s="3"/>
      <c r="M362" s="3"/>
      <c r="N362" s="3"/>
      <c r="O362" s="28"/>
      <c r="P362" s="3" t="s">
        <v>253</v>
      </c>
      <c r="Q362" s="34" t="s">
        <v>2446</v>
      </c>
      <c r="R362" s="34"/>
      <c r="S362" s="34"/>
      <c r="T362" s="143" t="s">
        <v>254</v>
      </c>
      <c r="U362" s="29"/>
      <c r="V362" s="28"/>
      <c r="W362" s="3"/>
      <c r="X362" s="3"/>
      <c r="Y362" s="3"/>
      <c r="Z362" s="3"/>
      <c r="AA362" s="3"/>
      <c r="AB362" s="3"/>
      <c r="AC362" s="3"/>
      <c r="AD362" s="3"/>
      <c r="AE362" s="3"/>
      <c r="AF362" s="3" t="s">
        <v>62</v>
      </c>
    </row>
    <row r="363" spans="1:32" s="126" customFormat="1" ht="12.75">
      <c r="A363" s="72" t="str">
        <f>SUBSTITUTE(SUBSTITUTE(CONCATENATE(IF(E363="Universally Unique","UU",E363),F363,IF(H363&lt;&gt;I363,H363,""),CONCATENATE(IF(I363="Identifier","ID",IF(I363="Text","",I363))))," ",""),"'","")</f>
        <v>Response</v>
      </c>
      <c r="B363" s="15" t="s">
        <v>63</v>
      </c>
      <c r="C363" s="15"/>
      <c r="D363" s="15" t="s">
        <v>1852</v>
      </c>
      <c r="E363" s="15"/>
      <c r="F363" s="15"/>
      <c r="G363" s="15"/>
      <c r="H363" s="15" t="str">
        <f>M363</f>
        <v>Response</v>
      </c>
      <c r="I363" s="15" t="str">
        <f>M363</f>
        <v>Response</v>
      </c>
      <c r="J363" s="15"/>
      <c r="K363" s="15"/>
      <c r="L363" s="15"/>
      <c r="M363" s="9" t="s">
        <v>64</v>
      </c>
      <c r="N363" s="15"/>
      <c r="O363" s="17" t="s">
        <v>1957</v>
      </c>
      <c r="P363" s="15" t="s">
        <v>2789</v>
      </c>
      <c r="Q363" s="22" t="s">
        <v>2447</v>
      </c>
      <c r="R363" s="22"/>
      <c r="S363" s="22"/>
      <c r="T363" s="104" t="s">
        <v>254</v>
      </c>
      <c r="U363" s="23"/>
      <c r="V363" s="17"/>
      <c r="W363" s="15"/>
      <c r="X363" s="15"/>
      <c r="Y363" s="15"/>
      <c r="Z363" s="15"/>
      <c r="AA363" s="15"/>
      <c r="AB363" s="15"/>
      <c r="AC363" s="15"/>
      <c r="AD363" s="15"/>
      <c r="AE363" s="15"/>
      <c r="AF363" s="15"/>
    </row>
    <row r="364" spans="1:32" s="126" customFormat="1" ht="25.5">
      <c r="A364" s="72" t="str">
        <f>SUBSTITUTE(SUBSTITUTE(CONCATENATE(IF(E364="Universally Unique","UU",E364),F364,IF(H364&lt;&gt;I364,H364,""),CONCATENATE(IF(I364="Identifier","ID",IF(I364="Text","",I364))))," ",""),"'","")</f>
        <v>DocumentReference</v>
      </c>
      <c r="B364" s="15" t="s">
        <v>65</v>
      </c>
      <c r="C364" s="15"/>
      <c r="D364" s="15" t="s">
        <v>1852</v>
      </c>
      <c r="E364" s="15"/>
      <c r="F364" s="15"/>
      <c r="G364" s="15"/>
      <c r="H364" s="15" t="str">
        <f>M364</f>
        <v>Document Reference</v>
      </c>
      <c r="I364" s="15" t="str">
        <f>M364</f>
        <v>Document Reference</v>
      </c>
      <c r="J364" s="15"/>
      <c r="K364" s="15"/>
      <c r="L364" s="15"/>
      <c r="M364" s="9" t="s">
        <v>1509</v>
      </c>
      <c r="N364" s="15"/>
      <c r="O364" s="17" t="s">
        <v>1957</v>
      </c>
      <c r="P364" s="15" t="s">
        <v>2789</v>
      </c>
      <c r="Q364" s="85" t="s">
        <v>2639</v>
      </c>
      <c r="R364" s="22"/>
      <c r="S364" s="22"/>
      <c r="T364" s="104" t="s">
        <v>254</v>
      </c>
      <c r="U364" s="23"/>
      <c r="V364" s="17"/>
      <c r="W364" s="15"/>
      <c r="X364" s="15"/>
      <c r="Y364" s="15"/>
      <c r="Z364" s="15"/>
      <c r="AA364" s="15"/>
      <c r="AB364" s="15"/>
      <c r="AC364" s="15"/>
      <c r="AD364" s="15"/>
      <c r="AE364" s="15"/>
      <c r="AF364" s="15"/>
    </row>
    <row r="365" spans="1:32" s="126" customFormat="1" ht="12.75">
      <c r="A365" s="72" t="str">
        <f>SUBSTITUTE(SUBSTITUTE(CONCATENATE(IF(E365="Universally Unique","UU",E365),F365,IF(H365&lt;&gt;I365,H365,""),CONCATENATE(IF(I365="Identifier","ID",IF(I365="Text","",I365))))," ",""),"'","")</f>
        <v>IssuerParty</v>
      </c>
      <c r="B365" s="52" t="s">
        <v>1067</v>
      </c>
      <c r="C365" s="15"/>
      <c r="D365" s="15" t="s">
        <v>1852</v>
      </c>
      <c r="E365" s="15" t="s">
        <v>66</v>
      </c>
      <c r="F365" s="15"/>
      <c r="G365" s="15"/>
      <c r="H365" s="15" t="str">
        <f>M365</f>
        <v>Party</v>
      </c>
      <c r="I365" s="15" t="str">
        <f>M365</f>
        <v>Party</v>
      </c>
      <c r="J365" s="15"/>
      <c r="K365" s="15"/>
      <c r="L365" s="15"/>
      <c r="M365" s="9" t="s">
        <v>1853</v>
      </c>
      <c r="N365" s="15"/>
      <c r="O365" s="17" t="s">
        <v>257</v>
      </c>
      <c r="P365" s="15" t="s">
        <v>2789</v>
      </c>
      <c r="Q365" s="22" t="s">
        <v>2448</v>
      </c>
      <c r="R365" s="22"/>
      <c r="S365" s="22"/>
      <c r="T365" s="104" t="s">
        <v>254</v>
      </c>
      <c r="U365" s="23"/>
      <c r="V365" s="24"/>
      <c r="W365" s="15"/>
      <c r="X365" s="15"/>
      <c r="Y365" s="15"/>
      <c r="Z365" s="15"/>
      <c r="AA365" s="15"/>
      <c r="AB365" s="15"/>
      <c r="AC365" s="15"/>
      <c r="AD365" s="15"/>
      <c r="AE365" s="15"/>
      <c r="AF365" s="15"/>
    </row>
    <row r="366" spans="1:32" s="126" customFormat="1" ht="12.75">
      <c r="A366" s="72" t="str">
        <f>SUBSTITUTE(SUBSTITUTE(CONCATENATE(IF(E366="Universally Unique","UU",E366),F366,IF(H366&lt;&gt;I366,H366,""),CONCATENATE(IF(I366="Identifier","ID",IF(I366="Text","",I366))))," ",""),"'","")</f>
        <v>RecipientParty</v>
      </c>
      <c r="B366" s="52" t="s">
        <v>1068</v>
      </c>
      <c r="C366" s="15"/>
      <c r="D366" s="15" t="s">
        <v>1852</v>
      </c>
      <c r="E366" s="15" t="s">
        <v>479</v>
      </c>
      <c r="F366" s="15"/>
      <c r="G366" s="15"/>
      <c r="H366" s="15" t="str">
        <f>M366</f>
        <v>Party</v>
      </c>
      <c r="I366" s="15" t="str">
        <f>M366</f>
        <v>Party</v>
      </c>
      <c r="J366" s="15"/>
      <c r="K366" s="15"/>
      <c r="L366" s="15"/>
      <c r="M366" s="9" t="s">
        <v>1853</v>
      </c>
      <c r="N366" s="15"/>
      <c r="O366" s="17" t="s">
        <v>257</v>
      </c>
      <c r="P366" s="15" t="s">
        <v>2789</v>
      </c>
      <c r="Q366" s="22" t="s">
        <v>2449</v>
      </c>
      <c r="R366" s="22"/>
      <c r="S366" s="22"/>
      <c r="T366" s="104" t="s">
        <v>254</v>
      </c>
      <c r="U366" s="23"/>
      <c r="V366" s="24"/>
      <c r="W366" s="15"/>
      <c r="X366" s="15"/>
      <c r="Y366" s="15"/>
      <c r="Z366" s="15"/>
      <c r="AA366" s="15"/>
      <c r="AB366" s="15"/>
      <c r="AC366" s="15"/>
      <c r="AD366" s="15"/>
      <c r="AE366" s="15"/>
      <c r="AF366" s="15"/>
    </row>
    <row r="367" spans="1:32" s="126" customFormat="1" ht="12.75">
      <c r="A367" s="72" t="str">
        <f>SUBSTITUTE(SUBSTITUTE(CONCATENATE(IF(E367="Universally Unique","UU",E367),F367,IF(H367&lt;&gt;I367,H367,""),CONCATENATE(IF(I367="Identifier","ID",IF(I367="Text","",I367))))," ",""),"'","")</f>
        <v>LineResponse</v>
      </c>
      <c r="B367" s="15" t="s">
        <v>480</v>
      </c>
      <c r="C367" s="15"/>
      <c r="D367" s="15" t="s">
        <v>1852</v>
      </c>
      <c r="E367" s="15"/>
      <c r="F367" s="15"/>
      <c r="G367" s="15"/>
      <c r="H367" s="15" t="str">
        <f>M367</f>
        <v>Line Response</v>
      </c>
      <c r="I367" s="15" t="str">
        <f>M367</f>
        <v>Line Response</v>
      </c>
      <c r="J367" s="15"/>
      <c r="K367" s="15"/>
      <c r="L367" s="15"/>
      <c r="M367" s="9" t="s">
        <v>481</v>
      </c>
      <c r="N367" s="15"/>
      <c r="O367" s="17" t="s">
        <v>2788</v>
      </c>
      <c r="P367" s="15" t="s">
        <v>2789</v>
      </c>
      <c r="Q367" s="22" t="s">
        <v>2450</v>
      </c>
      <c r="R367" s="22"/>
      <c r="S367" s="22"/>
      <c r="T367" s="104" t="s">
        <v>254</v>
      </c>
      <c r="U367" s="23"/>
      <c r="V367" s="17"/>
      <c r="W367" s="15"/>
      <c r="X367" s="15"/>
      <c r="Y367" s="15"/>
      <c r="Z367" s="15"/>
      <c r="AA367" s="15"/>
      <c r="AB367" s="15"/>
      <c r="AC367" s="15"/>
      <c r="AD367" s="15"/>
      <c r="AE367" s="15"/>
      <c r="AF367" s="15"/>
    </row>
    <row r="368" spans="1:32" ht="12.75">
      <c r="A368" s="1" t="s">
        <v>2522</v>
      </c>
      <c r="B368" s="1" t="s">
        <v>2855</v>
      </c>
      <c r="C368" s="3"/>
      <c r="D368" s="3" t="s">
        <v>2522</v>
      </c>
      <c r="E368" s="3"/>
      <c r="F368" s="3"/>
      <c r="G368" s="3"/>
      <c r="H368" s="3"/>
      <c r="I368" s="3"/>
      <c r="J368" s="3"/>
      <c r="K368" s="3"/>
      <c r="L368" s="3"/>
      <c r="M368" s="3"/>
      <c r="N368" s="3"/>
      <c r="O368" s="28"/>
      <c r="P368" s="3" t="s">
        <v>253</v>
      </c>
      <c r="Q368" s="34" t="s">
        <v>2856</v>
      </c>
      <c r="R368" s="34"/>
      <c r="S368" s="29"/>
      <c r="T368" s="30" t="s">
        <v>254</v>
      </c>
      <c r="U368" s="3"/>
      <c r="V368" s="3"/>
      <c r="W368" s="3" t="s">
        <v>1416</v>
      </c>
      <c r="X368" s="3"/>
      <c r="Y368" s="3"/>
      <c r="Z368" s="3"/>
      <c r="AA368" s="3"/>
      <c r="AB368" s="3"/>
      <c r="AC368" s="3"/>
      <c r="AD368" s="3"/>
      <c r="AE368" s="3"/>
      <c r="AF368" s="3"/>
    </row>
    <row r="369" spans="1:23" ht="12.75">
      <c r="A369" s="31" t="str">
        <f>SUBSTITUTE(SUBSTITUTE(CONCATENATE(IF(E369="Universally Unique","UU",E369),IF(G369&lt;&gt;I369,H369,F369),CONCATENATE(IF(I369="Identifier","ID",IF(I369="Text","",I369))))," ",""),"'","")</f>
        <v>DocumentID</v>
      </c>
      <c r="B369" s="7" t="s">
        <v>2857</v>
      </c>
      <c r="D369" s="31" t="s">
        <v>2522</v>
      </c>
      <c r="G369" s="31" t="s">
        <v>968</v>
      </c>
      <c r="H369" s="31" t="str">
        <f>IF(F369&lt;&gt;"",CONCATENATE(F369," ",G369),G369)</f>
        <v>Document</v>
      </c>
      <c r="I369" s="31" t="s">
        <v>255</v>
      </c>
      <c r="K369" s="31" t="str">
        <f>IF(J369&lt;&gt;"",CONCATENATE(J369,"_ ",I369,". Type"),CONCATENATE(I369,". Type"))</f>
        <v>Identifier. Type</v>
      </c>
      <c r="O369" s="132">
        <v>1</v>
      </c>
      <c r="P369" s="31" t="s">
        <v>258</v>
      </c>
      <c r="Q369" s="64" t="s">
        <v>2451</v>
      </c>
      <c r="T369" s="133" t="s">
        <v>254</v>
      </c>
      <c r="V369" s="31"/>
      <c r="W369" s="31" t="s">
        <v>1416</v>
      </c>
    </row>
    <row r="370" spans="1:23" ht="12.75">
      <c r="A370" s="31" t="str">
        <f>SUBSTITUTE(SUBSTITUTE(CONCATENATE(IF(E370="Universally Unique","UU",E370),IF(G370&lt;&gt;I370,H370,F370),CONCATENATE(IF(I370="Identifier","ID",IF(I370="Text","",I370))))," ",""),"'","")</f>
        <v>ApprovalStatus</v>
      </c>
      <c r="B370" s="50" t="s">
        <v>2915</v>
      </c>
      <c r="D370" s="31" t="s">
        <v>2522</v>
      </c>
      <c r="F370" s="90" t="s">
        <v>1292</v>
      </c>
      <c r="G370" s="90" t="s">
        <v>347</v>
      </c>
      <c r="H370" s="31" t="str">
        <f>IF(F370&lt;&gt;"",CONCATENATE(F370," ",G370),G370)</f>
        <v>Approval Status</v>
      </c>
      <c r="I370" s="31" t="s">
        <v>262</v>
      </c>
      <c r="K370" s="31" t="str">
        <f>IF(J370&lt;&gt;"",CONCATENATE(J370,"_ ",I370,". Type"),CONCATENATE(I370,". Type"))</f>
        <v>Text. Type</v>
      </c>
      <c r="N370" s="31" t="s">
        <v>2858</v>
      </c>
      <c r="O370" s="132">
        <v>1</v>
      </c>
      <c r="P370" s="31" t="s">
        <v>258</v>
      </c>
      <c r="Q370" s="64" t="s">
        <v>2385</v>
      </c>
      <c r="S370" s="31">
        <v>4427</v>
      </c>
      <c r="T370" s="133" t="s">
        <v>254</v>
      </c>
      <c r="V370" s="31"/>
      <c r="W370" s="31" t="s">
        <v>1416</v>
      </c>
    </row>
    <row r="371" spans="1:23" ht="12.75">
      <c r="A371" s="31" t="str">
        <f>SUBSTITUTE(SUBSTITUTE(CONCATENATE(IF(E371="Universally Unique","UU",E371),IF(G371&lt;&gt;I371,H371,F371),CONCATENATE(IF(I371="Identifier","ID",IF(I371="Text","",I371))))," ",""),"'","")</f>
        <v>Remarks</v>
      </c>
      <c r="B371" s="50" t="s">
        <v>2916</v>
      </c>
      <c r="D371" s="31" t="s">
        <v>2522</v>
      </c>
      <c r="G371" s="31" t="s">
        <v>1997</v>
      </c>
      <c r="H371" s="31" t="str">
        <f>IF(F371&lt;&gt;"",CONCATENATE(F371," ",G371),G371)</f>
        <v>Remarks</v>
      </c>
      <c r="I371" s="31" t="s">
        <v>262</v>
      </c>
      <c r="K371" s="31" t="str">
        <f>IF(J371&lt;&gt;"",CONCATENATE(J371,"_ ",I371,". Type"),CONCATENATE(I371,". Type"))</f>
        <v>Text. Type</v>
      </c>
      <c r="O371" s="132" t="s">
        <v>2788</v>
      </c>
      <c r="P371" s="31" t="s">
        <v>258</v>
      </c>
      <c r="Q371" s="64" t="s">
        <v>2386</v>
      </c>
      <c r="S371" s="31">
        <v>4428</v>
      </c>
      <c r="T371" s="133" t="s">
        <v>254</v>
      </c>
      <c r="V371" s="31"/>
      <c r="W371" s="31" t="s">
        <v>1416</v>
      </c>
    </row>
    <row r="372" spans="1:32" s="134" customFormat="1" ht="12.75">
      <c r="A372" s="72" t="str">
        <f>SUBSTITUTE(SUBSTITUTE(CONCATENATE(IF(E372="Universally Unique","UU",E372),F372,IF(H372&lt;&gt;I372,H372,""),CONCATENATE(IF(I372="Identifier","ID",IF(I372="Text","",I372))))," ",""),"'","")</f>
        <v>EndorserParty</v>
      </c>
      <c r="B372" s="15" t="s">
        <v>2859</v>
      </c>
      <c r="C372" s="25"/>
      <c r="D372" s="25" t="s">
        <v>2522</v>
      </c>
      <c r="E372" s="25"/>
      <c r="F372" s="25"/>
      <c r="G372" s="25"/>
      <c r="H372" s="15" t="str">
        <f>M372</f>
        <v>Endorser Party</v>
      </c>
      <c r="I372" s="15" t="str">
        <f>M372</f>
        <v>Endorser Party</v>
      </c>
      <c r="J372" s="15"/>
      <c r="K372" s="25"/>
      <c r="L372" s="25"/>
      <c r="M372" s="12" t="s">
        <v>2860</v>
      </c>
      <c r="N372" s="25"/>
      <c r="O372" s="17" t="s">
        <v>1957</v>
      </c>
      <c r="P372" s="25" t="s">
        <v>2789</v>
      </c>
      <c r="Q372" s="26" t="s">
        <v>2387</v>
      </c>
      <c r="R372" s="26"/>
      <c r="S372" s="27"/>
      <c r="T372" s="18" t="s">
        <v>254</v>
      </c>
      <c r="U372" s="25"/>
      <c r="V372" s="25"/>
      <c r="W372" s="25" t="s">
        <v>1416</v>
      </c>
      <c r="X372" s="25"/>
      <c r="Y372" s="25"/>
      <c r="Z372" s="25"/>
      <c r="AA372" s="25"/>
      <c r="AB372" s="25"/>
      <c r="AC372" s="25"/>
      <c r="AD372" s="25"/>
      <c r="AE372" s="25"/>
      <c r="AF372" s="25"/>
    </row>
    <row r="373" spans="1:32" s="134" customFormat="1" ht="12.75">
      <c r="A373" s="72" t="str">
        <f>SUBSTITUTE(SUBSTITUTE(CONCATENATE(IF(E373="Universally Unique","UU",E373),F373,IF(H373&lt;&gt;I373,H373,""),CONCATENATE(IF(I373="Identifier","ID",IF(I373="Text","",I373))))," ",""),"'","")</f>
        <v>Signature</v>
      </c>
      <c r="B373" s="15" t="s">
        <v>508</v>
      </c>
      <c r="C373" s="25"/>
      <c r="D373" s="25" t="s">
        <v>2522</v>
      </c>
      <c r="E373" s="25"/>
      <c r="F373" s="25"/>
      <c r="G373" s="25"/>
      <c r="H373" s="15" t="str">
        <f>M373</f>
        <v>Signature</v>
      </c>
      <c r="I373" s="15" t="str">
        <f>M373</f>
        <v>Signature</v>
      </c>
      <c r="J373" s="15"/>
      <c r="K373" s="25"/>
      <c r="L373" s="25"/>
      <c r="M373" s="12" t="s">
        <v>1492</v>
      </c>
      <c r="N373" s="25"/>
      <c r="O373" s="17" t="s">
        <v>2788</v>
      </c>
      <c r="P373" s="25" t="s">
        <v>2789</v>
      </c>
      <c r="Q373" s="26" t="s">
        <v>2388</v>
      </c>
      <c r="R373" s="26"/>
      <c r="S373" s="26"/>
      <c r="T373" s="106" t="s">
        <v>254</v>
      </c>
      <c r="U373" s="27"/>
      <c r="V373" s="16"/>
      <c r="W373" s="15" t="s">
        <v>1416</v>
      </c>
      <c r="X373" s="25"/>
      <c r="Y373" s="25"/>
      <c r="Z373" s="25"/>
      <c r="AA373" s="25"/>
      <c r="AB373" s="25"/>
      <c r="AC373" s="25"/>
      <c r="AD373" s="25"/>
      <c r="AE373" s="25"/>
      <c r="AF373" s="15"/>
    </row>
    <row r="374" spans="1:32" ht="12.75">
      <c r="A374" s="1" t="s">
        <v>1335</v>
      </c>
      <c r="B374" s="1" t="s">
        <v>509</v>
      </c>
      <c r="C374" s="3"/>
      <c r="D374" s="3" t="s">
        <v>2860</v>
      </c>
      <c r="E374" s="3"/>
      <c r="F374" s="3"/>
      <c r="G374" s="3"/>
      <c r="H374" s="3"/>
      <c r="I374" s="3"/>
      <c r="J374" s="3"/>
      <c r="K374" s="3"/>
      <c r="L374" s="3"/>
      <c r="M374" s="3"/>
      <c r="N374" s="3"/>
      <c r="O374" s="28"/>
      <c r="P374" s="3" t="s">
        <v>253</v>
      </c>
      <c r="Q374" s="34" t="s">
        <v>2389</v>
      </c>
      <c r="R374" s="34"/>
      <c r="S374" s="29"/>
      <c r="T374" s="30" t="s">
        <v>254</v>
      </c>
      <c r="U374" s="3"/>
      <c r="V374" s="3"/>
      <c r="W374" s="3" t="s">
        <v>1416</v>
      </c>
      <c r="X374" s="3"/>
      <c r="Y374" s="3"/>
      <c r="Z374" s="3"/>
      <c r="AA374" s="3"/>
      <c r="AB374" s="3"/>
      <c r="AC374" s="3"/>
      <c r="AD374" s="3"/>
      <c r="AE374" s="3"/>
      <c r="AF374" s="3"/>
    </row>
    <row r="375" spans="1:23" ht="25.5">
      <c r="A375" s="31" t="str">
        <f>SUBSTITUTE(SUBSTITUTE(CONCATENATE(IF(E375="Universally Unique","UU",E375),IF(G375&lt;&gt;I375,H375,F375),CONCATENATE(IF(I375="Identifier","ID",IF(I375="Text","",I375))))," ",""),"'","")</f>
        <v>RoleCode</v>
      </c>
      <c r="B375" s="50" t="s">
        <v>1293</v>
      </c>
      <c r="D375" s="31" t="s">
        <v>2860</v>
      </c>
      <c r="F375" s="90" t="s">
        <v>510</v>
      </c>
      <c r="G375" s="90" t="s">
        <v>2886</v>
      </c>
      <c r="H375" s="31" t="str">
        <f>IF(F375&lt;&gt;"",CONCATENATE(F375," ",G375),G375)</f>
        <v>Role Code</v>
      </c>
      <c r="I375" s="31" t="s">
        <v>2886</v>
      </c>
      <c r="K375" s="31" t="str">
        <f>IF(J375&lt;&gt;"",CONCATENATE(J375,"_ ",I375,". Type"),CONCATENATE(I375,". Type"))</f>
        <v>Code. Type</v>
      </c>
      <c r="O375" s="132">
        <v>1</v>
      </c>
      <c r="P375" s="31" t="s">
        <v>258</v>
      </c>
      <c r="Q375" s="64" t="s">
        <v>2390</v>
      </c>
      <c r="T375" s="133" t="s">
        <v>254</v>
      </c>
      <c r="V375" s="31"/>
      <c r="W375" s="31" t="s">
        <v>1416</v>
      </c>
    </row>
    <row r="376" spans="1:23" ht="12.75">
      <c r="A376" s="31" t="str">
        <f>SUBSTITUTE(SUBSTITUTE(CONCATENATE(IF(E376="Universally Unique","UU",E376),IF(G376&lt;&gt;I376,H376,F376),CONCATENATE(IF(I376="Identifier","ID",IF(I376="Text","",I376))))," ",""),"'","")</f>
        <v>SequenceNumeric</v>
      </c>
      <c r="B376" s="7" t="s">
        <v>511</v>
      </c>
      <c r="D376" s="31" t="s">
        <v>2860</v>
      </c>
      <c r="G376" s="31" t="s">
        <v>300</v>
      </c>
      <c r="H376" s="31" t="str">
        <f>IF(F376&lt;&gt;"",CONCATENATE(F376," ",G376),G376)</f>
        <v>Sequence</v>
      </c>
      <c r="I376" s="31" t="s">
        <v>394</v>
      </c>
      <c r="K376" s="31" t="str">
        <f>IF(J376&lt;&gt;"",CONCATENATE(J376,"_ ",I376,". Type"),CONCATENATE(I376,". Type"))</f>
        <v>Numeric. Type</v>
      </c>
      <c r="O376" s="132">
        <v>1</v>
      </c>
      <c r="P376" s="31" t="s">
        <v>258</v>
      </c>
      <c r="Q376" s="64" t="s">
        <v>2454</v>
      </c>
      <c r="T376" s="133" t="s">
        <v>254</v>
      </c>
      <c r="V376" s="31"/>
      <c r="W376" s="31" t="s">
        <v>1416</v>
      </c>
    </row>
    <row r="377" spans="1:32" s="134" customFormat="1" ht="12.75">
      <c r="A377" s="72" t="str">
        <f>SUBSTITUTE(SUBSTITUTE(CONCATENATE(IF(E377="Universally Unique","UU",E377),F377,IF(H377&lt;&gt;I377,H377,""),CONCATENATE(IF(I377="Identifier","ID",IF(I377="Text","",I377))))," ",""),"'","")</f>
        <v>Party</v>
      </c>
      <c r="B377" s="15" t="s">
        <v>512</v>
      </c>
      <c r="C377" s="25"/>
      <c r="D377" s="25" t="s">
        <v>2860</v>
      </c>
      <c r="E377" s="25"/>
      <c r="F377" s="25"/>
      <c r="G377" s="25"/>
      <c r="H377" s="15" t="str">
        <f>M377</f>
        <v>Party</v>
      </c>
      <c r="I377" s="15" t="str">
        <f>M377</f>
        <v>Party</v>
      </c>
      <c r="J377" s="15"/>
      <c r="K377" s="25"/>
      <c r="L377" s="25"/>
      <c r="M377" s="12" t="s">
        <v>1853</v>
      </c>
      <c r="N377" s="25"/>
      <c r="O377" s="17" t="s">
        <v>1957</v>
      </c>
      <c r="P377" s="25" t="s">
        <v>2789</v>
      </c>
      <c r="Q377" s="37" t="s">
        <v>2455</v>
      </c>
      <c r="R377" s="26"/>
      <c r="S377" s="27"/>
      <c r="T377" s="18" t="s">
        <v>254</v>
      </c>
      <c r="U377" s="25"/>
      <c r="V377" s="25"/>
      <c r="W377" s="25" t="s">
        <v>1416</v>
      </c>
      <c r="X377" s="25"/>
      <c r="Y377" s="25"/>
      <c r="Z377" s="25"/>
      <c r="AA377" s="25"/>
      <c r="AB377" s="25"/>
      <c r="AC377" s="25"/>
      <c r="AD377" s="25"/>
      <c r="AE377" s="25"/>
      <c r="AF377" s="25"/>
    </row>
    <row r="378" spans="1:32" ht="25.5">
      <c r="A378" s="72" t="str">
        <f>SUBSTITUTE(SUBSTITUTE(CONCATENATE(IF(E378="Universally Unique","UU",E378),F378,IF(H378&lt;&gt;I378,H378,""),CONCATENATE(IF(I378="Identifier","ID",IF(I378="Text","",I378))))," ",""),"'","")</f>
        <v>SignatoryContact</v>
      </c>
      <c r="B378" s="52" t="s">
        <v>1162</v>
      </c>
      <c r="C378" s="25"/>
      <c r="D378" s="25" t="s">
        <v>2860</v>
      </c>
      <c r="E378" s="25" t="s">
        <v>1809</v>
      </c>
      <c r="F378" s="25"/>
      <c r="G378" s="25"/>
      <c r="H378" s="15" t="str">
        <f>M378</f>
        <v>Contact</v>
      </c>
      <c r="I378" s="15" t="str">
        <f>M378</f>
        <v>Contact</v>
      </c>
      <c r="J378" s="15"/>
      <c r="K378" s="25"/>
      <c r="L378" s="25"/>
      <c r="M378" s="12" t="s">
        <v>213</v>
      </c>
      <c r="N378" s="25"/>
      <c r="O378" s="17" t="s">
        <v>1957</v>
      </c>
      <c r="P378" s="25" t="s">
        <v>2789</v>
      </c>
      <c r="Q378" s="26" t="s">
        <v>2456</v>
      </c>
      <c r="R378" s="26"/>
      <c r="S378" s="27"/>
      <c r="T378" s="18" t="s">
        <v>254</v>
      </c>
      <c r="U378" s="25"/>
      <c r="V378" s="25"/>
      <c r="W378" s="25" t="s">
        <v>1416</v>
      </c>
      <c r="X378" s="25"/>
      <c r="Y378" s="25"/>
      <c r="Z378" s="25"/>
      <c r="AA378" s="25"/>
      <c r="AB378" s="25"/>
      <c r="AC378" s="25"/>
      <c r="AD378" s="25"/>
      <c r="AE378" s="25"/>
      <c r="AF378" s="25"/>
    </row>
    <row r="379" spans="1:32" s="126" customFormat="1" ht="12.75">
      <c r="A379" s="1" t="s">
        <v>700</v>
      </c>
      <c r="B379" s="1" t="s">
        <v>69</v>
      </c>
      <c r="C379" s="2"/>
      <c r="D379" s="2" t="s">
        <v>70</v>
      </c>
      <c r="E379" s="2"/>
      <c r="F379" s="2"/>
      <c r="G379" s="2"/>
      <c r="H379" s="2"/>
      <c r="I379" s="2"/>
      <c r="J379" s="2"/>
      <c r="K379" s="2"/>
      <c r="L379" s="2"/>
      <c r="M379" s="2"/>
      <c r="N379" s="2"/>
      <c r="O379" s="1"/>
      <c r="P379" s="2" t="s">
        <v>253</v>
      </c>
      <c r="Q379" s="3" t="s">
        <v>2457</v>
      </c>
      <c r="R379" s="4"/>
      <c r="S379" s="4"/>
      <c r="T379" s="103" t="s">
        <v>259</v>
      </c>
      <c r="U379" s="5"/>
      <c r="V379" s="1"/>
      <c r="W379" s="2"/>
      <c r="X379" s="2"/>
      <c r="Y379" s="2"/>
      <c r="Z379" s="2"/>
      <c r="AA379" s="2"/>
      <c r="AB379" s="2"/>
      <c r="AC379" s="2"/>
      <c r="AD379" s="2"/>
      <c r="AE379" s="2"/>
      <c r="AF379" s="2"/>
    </row>
    <row r="380" spans="1:32" s="136" customFormat="1" ht="25.5">
      <c r="A380" s="31" t="str">
        <f aca="true" t="shared" si="61" ref="A380:A387">SUBSTITUTE(SUBSTITUTE(CONCATENATE(IF(E380="Universally Unique","UU",E380),IF(G380&lt;&gt;I380,H380,F380),CONCATENATE(IF(I380="Identifier","ID",IF(I380="Text","",I380))))," ",""),"'","")</f>
        <v>SourceCurrencyCode</v>
      </c>
      <c r="B380" s="50" t="s">
        <v>1294</v>
      </c>
      <c r="C380" s="126"/>
      <c r="D380" s="126" t="s">
        <v>70</v>
      </c>
      <c r="E380" s="126" t="s">
        <v>71</v>
      </c>
      <c r="F380" s="126" t="s">
        <v>72</v>
      </c>
      <c r="G380" s="129" t="s">
        <v>2886</v>
      </c>
      <c r="H380" s="31" t="str">
        <f aca="true" t="shared" si="62" ref="H380:H387">IF(F380&lt;&gt;"",CONCATENATE(F380," ",G380),G380)</f>
        <v>Currency Code</v>
      </c>
      <c r="I380" s="126" t="s">
        <v>2886</v>
      </c>
      <c r="J380" s="31" t="s">
        <v>72</v>
      </c>
      <c r="K380" s="31" t="str">
        <f aca="true" t="shared" si="63" ref="K380:K387">IF(J380&lt;&gt;"",CONCATENATE(J380,"_ ",I380,". Type"),CONCATENATE(I380,". Type"))</f>
        <v>Currency_ Code. Type</v>
      </c>
      <c r="L380" s="126"/>
      <c r="M380" s="126"/>
      <c r="N380" s="126"/>
      <c r="O380" s="127">
        <v>1</v>
      </c>
      <c r="P380" s="126" t="s">
        <v>258</v>
      </c>
      <c r="Q380" s="7" t="s">
        <v>2458</v>
      </c>
      <c r="R380" s="64"/>
      <c r="S380" s="126"/>
      <c r="T380" s="128" t="s">
        <v>259</v>
      </c>
      <c r="U380" s="126"/>
      <c r="V380" s="126"/>
      <c r="W380" s="126"/>
      <c r="X380" s="126"/>
      <c r="Y380" s="126"/>
      <c r="Z380" s="126"/>
      <c r="AA380" s="126"/>
      <c r="AB380" s="126"/>
      <c r="AC380" s="126"/>
      <c r="AD380" s="126"/>
      <c r="AE380" s="126"/>
      <c r="AF380" s="126"/>
    </row>
    <row r="381" spans="1:32" s="136" customFormat="1" ht="25.5">
      <c r="A381" s="31" t="str">
        <f t="shared" si="61"/>
        <v>SourceCurrencyBaseRate</v>
      </c>
      <c r="B381" s="7" t="s">
        <v>2579</v>
      </c>
      <c r="C381" s="126"/>
      <c r="D381" s="126" t="s">
        <v>70</v>
      </c>
      <c r="E381" s="126" t="s">
        <v>71</v>
      </c>
      <c r="F381" s="126" t="s">
        <v>2580</v>
      </c>
      <c r="G381" s="129" t="s">
        <v>170</v>
      </c>
      <c r="H381" s="31" t="str">
        <f t="shared" si="62"/>
        <v>Currency Base Rate</v>
      </c>
      <c r="I381" s="126" t="s">
        <v>170</v>
      </c>
      <c r="J381" s="126"/>
      <c r="K381" s="31" t="str">
        <f t="shared" si="63"/>
        <v>Rate. Type</v>
      </c>
      <c r="L381" s="126"/>
      <c r="M381" s="126"/>
      <c r="N381" s="126"/>
      <c r="O381" s="127" t="s">
        <v>257</v>
      </c>
      <c r="P381" s="126" t="s">
        <v>258</v>
      </c>
      <c r="Q381" s="7" t="s">
        <v>1035</v>
      </c>
      <c r="R381" s="64"/>
      <c r="S381" s="126"/>
      <c r="T381" s="128" t="s">
        <v>259</v>
      </c>
      <c r="U381" s="126"/>
      <c r="V381" s="126"/>
      <c r="W381" s="126"/>
      <c r="X381" s="126"/>
      <c r="Y381" s="126"/>
      <c r="Z381" s="126"/>
      <c r="AA381" s="126"/>
      <c r="AB381" s="126"/>
      <c r="AC381" s="126"/>
      <c r="AD381" s="126"/>
      <c r="AE381" s="126"/>
      <c r="AF381" s="126"/>
    </row>
    <row r="382" spans="1:20" s="126" customFormat="1" ht="25.5">
      <c r="A382" s="31" t="str">
        <f t="shared" si="61"/>
        <v>TargetCurrencyCode</v>
      </c>
      <c r="B382" s="50" t="s">
        <v>1295</v>
      </c>
      <c r="D382" s="126" t="s">
        <v>70</v>
      </c>
      <c r="E382" s="126" t="s">
        <v>1036</v>
      </c>
      <c r="F382" s="126" t="s">
        <v>72</v>
      </c>
      <c r="G382" s="129" t="s">
        <v>2886</v>
      </c>
      <c r="H382" s="31" t="str">
        <f t="shared" si="62"/>
        <v>Currency Code</v>
      </c>
      <c r="I382" s="126" t="s">
        <v>2886</v>
      </c>
      <c r="J382" s="31" t="s">
        <v>72</v>
      </c>
      <c r="K382" s="31" t="str">
        <f t="shared" si="63"/>
        <v>Currency_ Code. Type</v>
      </c>
      <c r="O382" s="127">
        <v>1</v>
      </c>
      <c r="P382" s="126" t="s">
        <v>258</v>
      </c>
      <c r="Q382" s="7" t="s">
        <v>2267</v>
      </c>
      <c r="R382" s="64"/>
      <c r="T382" s="128" t="s">
        <v>259</v>
      </c>
    </row>
    <row r="383" spans="1:20" s="126" customFormat="1" ht="25.5">
      <c r="A383" s="31" t="str">
        <f t="shared" si="61"/>
        <v>TargetCurrencyBaseRate</v>
      </c>
      <c r="B383" s="7" t="s">
        <v>957</v>
      </c>
      <c r="D383" s="126" t="s">
        <v>70</v>
      </c>
      <c r="E383" s="126" t="s">
        <v>1036</v>
      </c>
      <c r="F383" s="126" t="s">
        <v>2580</v>
      </c>
      <c r="G383" s="126" t="s">
        <v>170</v>
      </c>
      <c r="H383" s="31" t="str">
        <f t="shared" si="62"/>
        <v>Currency Base Rate</v>
      </c>
      <c r="I383" s="126" t="s">
        <v>170</v>
      </c>
      <c r="K383" s="31" t="str">
        <f t="shared" si="63"/>
        <v>Rate. Type</v>
      </c>
      <c r="O383" s="127" t="s">
        <v>257</v>
      </c>
      <c r="P383" s="126" t="s">
        <v>258</v>
      </c>
      <c r="Q383" s="7" t="s">
        <v>958</v>
      </c>
      <c r="R383" s="64"/>
      <c r="T383" s="128" t="s">
        <v>259</v>
      </c>
    </row>
    <row r="384" spans="1:20" s="126" customFormat="1" ht="25.5">
      <c r="A384" s="31" t="str">
        <f t="shared" si="61"/>
        <v>ExchangeMarketID</v>
      </c>
      <c r="B384" s="7" t="s">
        <v>959</v>
      </c>
      <c r="D384" s="126" t="s">
        <v>70</v>
      </c>
      <c r="F384" s="126" t="s">
        <v>960</v>
      </c>
      <c r="G384" s="126" t="s">
        <v>255</v>
      </c>
      <c r="H384" s="31" t="str">
        <f t="shared" si="62"/>
        <v>Exchange Market Identifier</v>
      </c>
      <c r="I384" s="126" t="s">
        <v>255</v>
      </c>
      <c r="K384" s="31" t="str">
        <f t="shared" si="63"/>
        <v>Identifier. Type</v>
      </c>
      <c r="O384" s="127" t="s">
        <v>257</v>
      </c>
      <c r="P384" s="126" t="s">
        <v>258</v>
      </c>
      <c r="Q384" s="7" t="s">
        <v>327</v>
      </c>
      <c r="R384" s="64"/>
      <c r="T384" s="128" t="s">
        <v>259</v>
      </c>
    </row>
    <row r="385" spans="1:20" s="126" customFormat="1" ht="12.75">
      <c r="A385" s="31" t="str">
        <f t="shared" si="61"/>
        <v>CalculationRate</v>
      </c>
      <c r="B385" s="7" t="s">
        <v>961</v>
      </c>
      <c r="D385" s="126" t="s">
        <v>70</v>
      </c>
      <c r="F385" s="126" t="s">
        <v>962</v>
      </c>
      <c r="G385" s="126" t="s">
        <v>170</v>
      </c>
      <c r="H385" s="31" t="str">
        <f t="shared" si="62"/>
        <v>Calculation Rate</v>
      </c>
      <c r="I385" s="126" t="s">
        <v>170</v>
      </c>
      <c r="K385" s="31" t="str">
        <f t="shared" si="63"/>
        <v>Rate. Type</v>
      </c>
      <c r="O385" s="127" t="s">
        <v>257</v>
      </c>
      <c r="P385" s="126" t="s">
        <v>258</v>
      </c>
      <c r="Q385" s="7" t="s">
        <v>2171</v>
      </c>
      <c r="R385" s="64"/>
      <c r="T385" s="128" t="s">
        <v>259</v>
      </c>
    </row>
    <row r="386" spans="1:20" s="126" customFormat="1" ht="25.5">
      <c r="A386" s="31" t="str">
        <f t="shared" si="61"/>
        <v>MathematicOperatorCode</v>
      </c>
      <c r="B386" s="50" t="s">
        <v>1163</v>
      </c>
      <c r="D386" s="126" t="s">
        <v>70</v>
      </c>
      <c r="F386" s="129" t="s">
        <v>1164</v>
      </c>
      <c r="G386" s="129" t="s">
        <v>2886</v>
      </c>
      <c r="H386" s="31" t="str">
        <f t="shared" si="62"/>
        <v>Mathematic Operator Code</v>
      </c>
      <c r="I386" s="126" t="s">
        <v>2886</v>
      </c>
      <c r="J386" s="129" t="s">
        <v>1359</v>
      </c>
      <c r="K386" s="31" t="str">
        <f t="shared" si="63"/>
        <v>Operator_ Code. Type</v>
      </c>
      <c r="O386" s="127" t="s">
        <v>257</v>
      </c>
      <c r="P386" s="126" t="s">
        <v>258</v>
      </c>
      <c r="Q386" s="7" t="s">
        <v>2172</v>
      </c>
      <c r="R386" s="64"/>
      <c r="T386" s="128" t="s">
        <v>259</v>
      </c>
    </row>
    <row r="387" spans="1:32" s="136" customFormat="1" ht="12.75">
      <c r="A387" s="31" t="str">
        <f t="shared" si="61"/>
        <v>Date</v>
      </c>
      <c r="B387" s="7" t="s">
        <v>1360</v>
      </c>
      <c r="C387" s="126"/>
      <c r="D387" s="126" t="s">
        <v>70</v>
      </c>
      <c r="E387" s="126"/>
      <c r="F387" s="126"/>
      <c r="G387" s="126" t="s">
        <v>90</v>
      </c>
      <c r="H387" s="31" t="str">
        <f t="shared" si="62"/>
        <v>Date</v>
      </c>
      <c r="I387" s="126" t="s">
        <v>90</v>
      </c>
      <c r="J387" s="126"/>
      <c r="K387" s="31" t="str">
        <f t="shared" si="63"/>
        <v>Date. Type</v>
      </c>
      <c r="L387" s="126"/>
      <c r="M387" s="126"/>
      <c r="N387" s="126"/>
      <c r="O387" s="127" t="s">
        <v>257</v>
      </c>
      <c r="P387" s="126" t="s">
        <v>258</v>
      </c>
      <c r="Q387" s="7" t="s">
        <v>2173</v>
      </c>
      <c r="R387" s="64"/>
      <c r="S387" s="126"/>
      <c r="T387" s="128" t="s">
        <v>259</v>
      </c>
      <c r="U387" s="126"/>
      <c r="V387" s="126"/>
      <c r="W387" s="126"/>
      <c r="X387" s="126"/>
      <c r="Y387" s="126"/>
      <c r="Z387" s="126"/>
      <c r="AA387" s="126"/>
      <c r="AB387" s="126"/>
      <c r="AC387" s="126"/>
      <c r="AD387" s="126"/>
      <c r="AE387" s="126"/>
      <c r="AF387" s="126"/>
    </row>
    <row r="388" spans="1:32" s="136" customFormat="1" ht="25.5">
      <c r="A388" s="72" t="str">
        <f>SUBSTITUTE(SUBSTITUTE(CONCATENATE(IF(E388="Universally Unique","UU",E388),F388,IF(H388&lt;&gt;I388,H388,""),CONCATENATE(IF(I388="Identifier","ID",IF(I388="Text","",I388))))," ",""),"'","")</f>
        <v>ForeignExchangeContract</v>
      </c>
      <c r="B388" s="52" t="s">
        <v>1165</v>
      </c>
      <c r="C388" s="15"/>
      <c r="D388" s="15" t="s">
        <v>70</v>
      </c>
      <c r="E388" s="15" t="s">
        <v>1361</v>
      </c>
      <c r="F388" s="15"/>
      <c r="G388" s="15"/>
      <c r="H388" s="15" t="str">
        <f>M388</f>
        <v>Contract</v>
      </c>
      <c r="I388" s="15" t="str">
        <f>M388</f>
        <v>Contract</v>
      </c>
      <c r="J388" s="15"/>
      <c r="K388" s="15"/>
      <c r="L388" s="15"/>
      <c r="M388" s="9" t="s">
        <v>85</v>
      </c>
      <c r="N388" s="15"/>
      <c r="O388" s="17" t="s">
        <v>257</v>
      </c>
      <c r="P388" s="15" t="s">
        <v>2789</v>
      </c>
      <c r="Q388" s="12" t="s">
        <v>2472</v>
      </c>
      <c r="R388" s="22"/>
      <c r="S388" s="22"/>
      <c r="T388" s="104" t="s">
        <v>259</v>
      </c>
      <c r="U388" s="23"/>
      <c r="V388" s="17"/>
      <c r="W388" s="15"/>
      <c r="X388" s="15"/>
      <c r="Y388" s="15"/>
      <c r="Z388" s="15"/>
      <c r="AA388" s="15"/>
      <c r="AB388" s="15"/>
      <c r="AC388" s="15"/>
      <c r="AD388" s="15"/>
      <c r="AE388" s="15"/>
      <c r="AF388" s="15"/>
    </row>
    <row r="389" spans="1:32" s="126" customFormat="1" ht="25.5">
      <c r="A389" s="1" t="s">
        <v>1456</v>
      </c>
      <c r="B389" s="1" t="s">
        <v>1362</v>
      </c>
      <c r="C389" s="2"/>
      <c r="D389" s="2" t="s">
        <v>2773</v>
      </c>
      <c r="E389" s="2"/>
      <c r="F389" s="2"/>
      <c r="G389" s="2"/>
      <c r="H389" s="2"/>
      <c r="I389" s="2"/>
      <c r="J389" s="2"/>
      <c r="K389" s="2"/>
      <c r="L389" s="2"/>
      <c r="M389" s="2"/>
      <c r="N389" s="2"/>
      <c r="O389" s="1"/>
      <c r="P389" s="2" t="s">
        <v>253</v>
      </c>
      <c r="Q389" s="49" t="s">
        <v>757</v>
      </c>
      <c r="R389" s="4"/>
      <c r="S389" s="4"/>
      <c r="T389" s="143" t="s">
        <v>254</v>
      </c>
      <c r="U389" s="5"/>
      <c r="V389" s="20"/>
      <c r="W389" s="2"/>
      <c r="X389" s="2"/>
      <c r="Y389" s="2"/>
      <c r="Z389" s="2"/>
      <c r="AA389" s="2"/>
      <c r="AB389" s="2"/>
      <c r="AC389" s="2"/>
      <c r="AD389" s="2"/>
      <c r="AE389" s="2"/>
      <c r="AF389" s="2"/>
    </row>
    <row r="390" spans="1:22" ht="25.5">
      <c r="A390" s="31" t="s">
        <v>1310</v>
      </c>
      <c r="B390" s="50" t="s">
        <v>1296</v>
      </c>
      <c r="D390" s="31" t="s">
        <v>2773</v>
      </c>
      <c r="E390" s="21"/>
      <c r="F390" s="21"/>
      <c r="G390" s="83" t="s">
        <v>1310</v>
      </c>
      <c r="H390" s="31" t="str">
        <f>IF(F390&lt;&gt;"",CONCATENATE(F390," ",G390),G390)</f>
        <v>URI</v>
      </c>
      <c r="I390" s="31" t="s">
        <v>255</v>
      </c>
      <c r="K390" s="31" t="str">
        <f>IF(J390&lt;&gt;"",CONCATENATE(J390,"_ ",I390,". Type"),CONCATENATE(I390,". Type"))</f>
        <v>Identifier. Type</v>
      </c>
      <c r="O390" s="132" t="s">
        <v>257</v>
      </c>
      <c r="P390" s="31" t="s">
        <v>258</v>
      </c>
      <c r="Q390" s="181" t="s">
        <v>771</v>
      </c>
      <c r="T390" s="133" t="s">
        <v>254</v>
      </c>
      <c r="V390" s="31"/>
    </row>
    <row r="391" spans="1:22" s="126" customFormat="1" ht="12.75">
      <c r="A391" s="31" t="str">
        <f>SUBSTITUTE(SUBSTITUTE(CONCATENATE(IF(E391="Universally Unique","UU",E391),IF(G391&lt;&gt;I391,H391,F391),CONCATENATE(IF(I391="Identifier","ID",IF(I391="Text","",I391))))," ",""),"'","")</f>
        <v>DocumentHash</v>
      </c>
      <c r="B391" s="7" t="s">
        <v>967</v>
      </c>
      <c r="D391" s="126" t="s">
        <v>2773</v>
      </c>
      <c r="F391" s="126" t="s">
        <v>968</v>
      </c>
      <c r="G391" s="126" t="s">
        <v>969</v>
      </c>
      <c r="H391" s="31" t="str">
        <f>IF(F391&lt;&gt;"",CONCATENATE(F391," ",G391),G391)</f>
        <v>Document Hash</v>
      </c>
      <c r="I391" s="126" t="s">
        <v>262</v>
      </c>
      <c r="K391" s="31" t="str">
        <f>IF(J391&lt;&gt;"",CONCATENATE(J391,"_ ",I391,". Type"),CONCATENATE(I391,". Type"))</f>
        <v>Text. Type</v>
      </c>
      <c r="O391" s="127" t="s">
        <v>257</v>
      </c>
      <c r="P391" s="126" t="s">
        <v>258</v>
      </c>
      <c r="Q391" s="64" t="s">
        <v>2473</v>
      </c>
      <c r="R391" s="64"/>
      <c r="T391" s="128" t="s">
        <v>259</v>
      </c>
      <c r="V391" s="135"/>
    </row>
    <row r="392" spans="1:22" s="126" customFormat="1" ht="12.75">
      <c r="A392" s="31" t="str">
        <f>SUBSTITUTE(SUBSTITUTE(CONCATENATE(IF(E392="Universally Unique","UU",E392),IF(G392&lt;&gt;I392,H392,F392),CONCATENATE(IF(I392="Identifier","ID",IF(I392="Text","",I392))))," ",""),"'","")</f>
        <v>ExpiryDate</v>
      </c>
      <c r="B392" s="50" t="s">
        <v>280</v>
      </c>
      <c r="D392" s="126" t="s">
        <v>2773</v>
      </c>
      <c r="F392" s="126" t="s">
        <v>970</v>
      </c>
      <c r="G392" s="129" t="s">
        <v>90</v>
      </c>
      <c r="H392" s="31" t="str">
        <f>IF(F392&lt;&gt;"",CONCATENATE(F392," ",G392),G392)</f>
        <v>Expiry Date</v>
      </c>
      <c r="I392" s="129" t="s">
        <v>90</v>
      </c>
      <c r="K392" s="31" t="str">
        <f>IF(J392&lt;&gt;"",CONCATENATE(J392,"_ ",I392,". Type"),CONCATENATE(I392,". Type"))</f>
        <v>Date. Type</v>
      </c>
      <c r="O392" s="127" t="s">
        <v>257</v>
      </c>
      <c r="P392" s="126" t="s">
        <v>258</v>
      </c>
      <c r="Q392" s="156" t="s">
        <v>2474</v>
      </c>
      <c r="R392" s="64"/>
      <c r="T392" s="128" t="s">
        <v>259</v>
      </c>
      <c r="V392" s="135"/>
    </row>
    <row r="393" spans="1:22" s="126" customFormat="1" ht="12.75">
      <c r="A393" s="31" t="str">
        <f>SUBSTITUTE(SUBSTITUTE(CONCATENATE(IF(E393="Universally Unique","UU",E393),IF(G393&lt;&gt;I393,H393,F393),CONCATENATE(IF(I393="Identifier","ID",IF(I393="Text","",I393))))," ",""),"'","")</f>
        <v>ExpiryTime</v>
      </c>
      <c r="B393" s="50" t="s">
        <v>281</v>
      </c>
      <c r="D393" s="126" t="s">
        <v>2773</v>
      </c>
      <c r="F393" s="126" t="s">
        <v>970</v>
      </c>
      <c r="G393" s="129" t="s">
        <v>433</v>
      </c>
      <c r="H393" s="31" t="str">
        <f>IF(F393&lt;&gt;"",CONCATENATE(F393," ",G393),G393)</f>
        <v>Expiry Time</v>
      </c>
      <c r="I393" s="129" t="s">
        <v>433</v>
      </c>
      <c r="K393" s="31" t="str">
        <f>IF(J393&lt;&gt;"",CONCATENATE(J393,"_ ",I393,". Type"),CONCATENATE(I393,". Type"))</f>
        <v>Time. Type</v>
      </c>
      <c r="O393" s="127" t="s">
        <v>257</v>
      </c>
      <c r="P393" s="126" t="s">
        <v>258</v>
      </c>
      <c r="Q393" s="156" t="s">
        <v>2475</v>
      </c>
      <c r="R393" s="64"/>
      <c r="T393" s="128" t="s">
        <v>259</v>
      </c>
      <c r="V393" s="135"/>
    </row>
    <row r="394" spans="1:32" s="136" customFormat="1" ht="12.75">
      <c r="A394" s="1" t="s">
        <v>701</v>
      </c>
      <c r="B394" s="1" t="s">
        <v>2180</v>
      </c>
      <c r="C394" s="2"/>
      <c r="D394" s="2" t="s">
        <v>2181</v>
      </c>
      <c r="E394" s="2"/>
      <c r="F394" s="2"/>
      <c r="G394" s="2"/>
      <c r="H394" s="2"/>
      <c r="I394" s="2"/>
      <c r="J394" s="2"/>
      <c r="K394" s="2"/>
      <c r="L394" s="2"/>
      <c r="M394" s="2"/>
      <c r="N394" s="2"/>
      <c r="O394" s="1"/>
      <c r="P394" s="2" t="s">
        <v>253</v>
      </c>
      <c r="Q394" s="3" t="s">
        <v>2476</v>
      </c>
      <c r="R394" s="3"/>
      <c r="S394" s="4"/>
      <c r="T394" s="103" t="s">
        <v>254</v>
      </c>
      <c r="U394" s="5"/>
      <c r="V394" s="1"/>
      <c r="W394" s="2" t="s">
        <v>2905</v>
      </c>
      <c r="X394" s="2"/>
      <c r="Y394" s="2"/>
      <c r="Z394" s="2"/>
      <c r="AA394" s="2"/>
      <c r="AB394" s="2"/>
      <c r="AC394" s="2"/>
      <c r="AD394" s="2"/>
      <c r="AE394" s="2"/>
      <c r="AF394" s="2"/>
    </row>
    <row r="395" spans="1:23" s="126" customFormat="1" ht="38.25">
      <c r="A395" s="31" t="str">
        <f>SUBSTITUTE(SUBSTITUTE(CONCATENATE(IF(E395="Universally Unique","UU",E395),IF(G395&lt;&gt;I395,H395,F395),CONCATENATE(IF(I395="Identifier","ID",IF(I395="Text","",I395))))," ",""),"'","")</f>
        <v>ID</v>
      </c>
      <c r="B395" s="50" t="s">
        <v>2917</v>
      </c>
      <c r="D395" s="126" t="s">
        <v>2181</v>
      </c>
      <c r="G395" s="126" t="s">
        <v>255</v>
      </c>
      <c r="H395" s="31" t="str">
        <f>IF(F395&lt;&gt;"",CONCATENATE(F395," ",G395),G395)</f>
        <v>Identifier</v>
      </c>
      <c r="I395" s="126" t="s">
        <v>255</v>
      </c>
      <c r="K395" s="31" t="str">
        <f>IF(J395&lt;&gt;"",CONCATENATE(J395,"_ ",I395,". Type"),CONCATENATE(I395,". Type"))</f>
        <v>Identifier. Type</v>
      </c>
      <c r="O395" s="127" t="s">
        <v>257</v>
      </c>
      <c r="P395" s="126" t="s">
        <v>258</v>
      </c>
      <c r="Q395" s="7" t="s">
        <v>2477</v>
      </c>
      <c r="R395" s="7" t="s">
        <v>872</v>
      </c>
      <c r="T395" s="128" t="s">
        <v>254</v>
      </c>
      <c r="U395" s="126" t="s">
        <v>873</v>
      </c>
      <c r="W395" s="126" t="s">
        <v>2905</v>
      </c>
    </row>
    <row r="396" spans="1:23" s="126" customFormat="1" ht="12.75">
      <c r="A396" s="31" t="str">
        <f>SUBSTITUTE(SUBSTITUTE(CONCATENATE(IF(E396="Universally Unique","UU",E396),IF(G396&lt;&gt;I396,H396,F396),CONCATENATE(IF(I396="Identifier","ID",IF(I396="Text","",I396))))," ",""),"'","")</f>
        <v>Name</v>
      </c>
      <c r="B396" s="50" t="s">
        <v>2918</v>
      </c>
      <c r="D396" s="126" t="s">
        <v>2181</v>
      </c>
      <c r="G396" s="126" t="s">
        <v>274</v>
      </c>
      <c r="H396" s="31" t="str">
        <f>IF(F396&lt;&gt;"",CONCATENATE(F396," ",G396),G396)</f>
        <v>Name</v>
      </c>
      <c r="I396" s="126" t="s">
        <v>274</v>
      </c>
      <c r="K396" s="31" t="str">
        <f>IF(J396&lt;&gt;"",CONCATENATE(J396,"_ ",I396,". Type"),CONCATENATE(I396,". Type"))</f>
        <v>Name. Type</v>
      </c>
      <c r="O396" s="127" t="s">
        <v>257</v>
      </c>
      <c r="P396" s="126" t="s">
        <v>258</v>
      </c>
      <c r="Q396" s="7" t="s">
        <v>2478</v>
      </c>
      <c r="R396" s="7"/>
      <c r="T396" s="128" t="s">
        <v>259</v>
      </c>
      <c r="W396" s="126" t="s">
        <v>2905</v>
      </c>
    </row>
    <row r="397" spans="1:32" s="136" customFormat="1" ht="12.75">
      <c r="A397" s="31" t="str">
        <f>SUBSTITUTE(SUBSTITUTE(CONCATENATE(IF(E397="Universally Unique","UU",E397),IF(G397&lt;&gt;I397,H397,F397),CONCATENATE(IF(I397="Identifier","ID",IF(I397="Text","",I397))))," ",""),"'","")</f>
        <v>AccountTypeCode</v>
      </c>
      <c r="B397" s="50" t="s">
        <v>1298</v>
      </c>
      <c r="C397" s="126"/>
      <c r="D397" s="126" t="s">
        <v>2181</v>
      </c>
      <c r="E397" s="126"/>
      <c r="F397" s="129" t="s">
        <v>1297</v>
      </c>
      <c r="G397" s="129" t="s">
        <v>2886</v>
      </c>
      <c r="H397" s="31" t="str">
        <f>IF(F397&lt;&gt;"",CONCATENATE(F397," ",G397),G397)</f>
        <v>Account Type Code</v>
      </c>
      <c r="I397" s="126" t="s">
        <v>2886</v>
      </c>
      <c r="J397" s="126"/>
      <c r="K397" s="31" t="str">
        <f>IF(J397&lt;&gt;"",CONCATENATE(J397,"_ ",I397,". Type"),CONCATENATE(I397,". Type"))</f>
        <v>Code. Type</v>
      </c>
      <c r="L397" s="126"/>
      <c r="M397" s="126"/>
      <c r="N397" s="126"/>
      <c r="O397" s="127" t="s">
        <v>257</v>
      </c>
      <c r="P397" s="126" t="s">
        <v>258</v>
      </c>
      <c r="Q397" s="7" t="s">
        <v>2479</v>
      </c>
      <c r="R397" s="7"/>
      <c r="S397" s="126"/>
      <c r="T397" s="128" t="s">
        <v>259</v>
      </c>
      <c r="U397" s="126"/>
      <c r="V397" s="126"/>
      <c r="W397" s="126" t="s">
        <v>2905</v>
      </c>
      <c r="X397" s="126"/>
      <c r="Y397" s="126"/>
      <c r="Z397" s="126"/>
      <c r="AA397" s="126"/>
      <c r="AB397" s="126"/>
      <c r="AC397" s="126"/>
      <c r="AD397" s="126"/>
      <c r="AE397" s="126"/>
      <c r="AF397" s="126"/>
    </row>
    <row r="398" spans="1:32" s="136" customFormat="1" ht="12.75">
      <c r="A398" s="31" t="str">
        <f>SUBSTITUTE(SUBSTITUTE(CONCATENATE(IF(E398="Universally Unique","UU",E398),IF(G398&lt;&gt;I398,H398,F398),CONCATENATE(IF(I398="Identifier","ID",IF(I398="Text","",I398))))," ",""),"'","")</f>
        <v>CurrencyCode</v>
      </c>
      <c r="B398" s="50" t="s">
        <v>1299</v>
      </c>
      <c r="C398" s="126"/>
      <c r="D398" s="126" t="s">
        <v>2181</v>
      </c>
      <c r="E398" s="126"/>
      <c r="F398" s="126" t="s">
        <v>72</v>
      </c>
      <c r="G398" s="129" t="s">
        <v>2886</v>
      </c>
      <c r="H398" s="31" t="str">
        <f>IF(F398&lt;&gt;"",CONCATENATE(F398," ",G398),G398)</f>
        <v>Currency Code</v>
      </c>
      <c r="I398" s="126" t="s">
        <v>2886</v>
      </c>
      <c r="J398" s="126" t="s">
        <v>72</v>
      </c>
      <c r="K398" s="31" t="str">
        <f>IF(J398&lt;&gt;"",CONCATENATE(J398,"_ ",I398,". Type"),CONCATENATE(I398,". Type"))</f>
        <v>Currency_ Code. Type</v>
      </c>
      <c r="L398" s="126"/>
      <c r="M398" s="126"/>
      <c r="N398" s="126"/>
      <c r="O398" s="127" t="s">
        <v>257</v>
      </c>
      <c r="P398" s="126" t="s">
        <v>258</v>
      </c>
      <c r="Q398" s="7" t="s">
        <v>2480</v>
      </c>
      <c r="R398" s="7"/>
      <c r="S398" s="126"/>
      <c r="T398" s="128" t="s">
        <v>259</v>
      </c>
      <c r="U398" s="126"/>
      <c r="V398" s="126"/>
      <c r="W398" s="126" t="s">
        <v>2905</v>
      </c>
      <c r="X398" s="126"/>
      <c r="Y398" s="126"/>
      <c r="Z398" s="126"/>
      <c r="AA398" s="126"/>
      <c r="AB398" s="126"/>
      <c r="AC398" s="126"/>
      <c r="AD398" s="126"/>
      <c r="AE398" s="126"/>
      <c r="AF398" s="126"/>
    </row>
    <row r="399" spans="1:23" ht="12.75">
      <c r="A399" s="31" t="str">
        <f>SUBSTITUTE(SUBSTITUTE(CONCATENATE(IF(E399="Universally Unique","UU",E399),IF(G399&lt;&gt;I399,H399,F399),CONCATENATE(IF(I399="Identifier","ID",IF(I399="Text","",I399))))," ",""),"'","")</f>
        <v>PaymentNote</v>
      </c>
      <c r="B399" s="50" t="s">
        <v>1300</v>
      </c>
      <c r="D399" s="126" t="s">
        <v>2181</v>
      </c>
      <c r="E399" s="90" t="s">
        <v>1901</v>
      </c>
      <c r="F399" s="90"/>
      <c r="G399" s="31" t="s">
        <v>349</v>
      </c>
      <c r="H399" s="31" t="str">
        <f>IF(F399&lt;&gt;"",CONCATENATE(F399," ",G399),G399)</f>
        <v>Note</v>
      </c>
      <c r="I399" s="31" t="s">
        <v>262</v>
      </c>
      <c r="K399" s="31" t="str">
        <f>IF(J399&lt;&gt;"",CONCATENATE(J399,"_ ",I399,". Type"),CONCATENATE(I399,". Type"))</f>
        <v>Text. Type</v>
      </c>
      <c r="O399" s="155" t="s">
        <v>2788</v>
      </c>
      <c r="P399" s="31" t="s">
        <v>258</v>
      </c>
      <c r="Q399" s="83" t="s">
        <v>2481</v>
      </c>
      <c r="T399" s="159" t="s">
        <v>254</v>
      </c>
      <c r="V399" s="31"/>
      <c r="W399" s="31" t="s">
        <v>2905</v>
      </c>
    </row>
    <row r="400" spans="1:32" s="126" customFormat="1" ht="25.5">
      <c r="A400" s="72" t="str">
        <f>SUBSTITUTE(SUBSTITUTE(CONCATENATE(IF(E400="Universally Unique","UU",E400),F400,IF(H400&lt;&gt;I400,H400,""),CONCATENATE(IF(I400="Identifier","ID",IF(I400="Text","",I400))))," ",""),"'","")</f>
        <v>FinancialInstitutionBranch</v>
      </c>
      <c r="B400" s="52" t="s">
        <v>1166</v>
      </c>
      <c r="C400" s="15"/>
      <c r="D400" s="15" t="s">
        <v>2181</v>
      </c>
      <c r="E400" s="15" t="s">
        <v>2662</v>
      </c>
      <c r="F400" s="15"/>
      <c r="G400" s="15"/>
      <c r="H400" s="15" t="str">
        <f>M400</f>
        <v>Branch</v>
      </c>
      <c r="I400" s="15" t="str">
        <f>M400</f>
        <v>Branch</v>
      </c>
      <c r="J400" s="15"/>
      <c r="K400" s="15"/>
      <c r="L400" s="15"/>
      <c r="M400" s="9" t="s">
        <v>979</v>
      </c>
      <c r="N400" s="15"/>
      <c r="O400" s="17" t="s">
        <v>257</v>
      </c>
      <c r="P400" s="15" t="s">
        <v>2789</v>
      </c>
      <c r="Q400" s="12" t="s">
        <v>2482</v>
      </c>
      <c r="R400" s="12"/>
      <c r="S400" s="22"/>
      <c r="T400" s="104" t="s">
        <v>259</v>
      </c>
      <c r="U400" s="23"/>
      <c r="V400" s="17"/>
      <c r="W400" s="25" t="s">
        <v>2905</v>
      </c>
      <c r="X400" s="15"/>
      <c r="Y400" s="15"/>
      <c r="Z400" s="15"/>
      <c r="AA400" s="15"/>
      <c r="AB400" s="15"/>
      <c r="AC400" s="15"/>
      <c r="AD400" s="15"/>
      <c r="AE400" s="15"/>
      <c r="AF400" s="15"/>
    </row>
    <row r="401" spans="1:32" s="126" customFormat="1" ht="12.75">
      <c r="A401" s="72" t="str">
        <f>SUBSTITUTE(SUBSTITUTE(CONCATENATE(IF(E401="Universally Unique","UU",E401),F401,IF(H401&lt;&gt;I401,H401,""),CONCATENATE(IF(I401="Identifier","ID",IF(I401="Text","",I401))))," ",""),"'","")</f>
        <v>Country</v>
      </c>
      <c r="B401" s="15" t="s">
        <v>874</v>
      </c>
      <c r="C401" s="15"/>
      <c r="D401" s="15" t="s">
        <v>2181</v>
      </c>
      <c r="E401" s="15"/>
      <c r="F401" s="15"/>
      <c r="G401" s="15"/>
      <c r="H401" s="15" t="str">
        <f>M401</f>
        <v>Country</v>
      </c>
      <c r="I401" s="15" t="str">
        <f>M401</f>
        <v>Country</v>
      </c>
      <c r="J401" s="15"/>
      <c r="K401" s="15"/>
      <c r="L401" s="15"/>
      <c r="M401" s="9" t="s">
        <v>2880</v>
      </c>
      <c r="N401" s="15"/>
      <c r="O401" s="17" t="s">
        <v>257</v>
      </c>
      <c r="P401" s="15" t="s">
        <v>2789</v>
      </c>
      <c r="Q401" s="12" t="s">
        <v>823</v>
      </c>
      <c r="R401" s="12"/>
      <c r="S401" s="22"/>
      <c r="T401" s="104" t="s">
        <v>259</v>
      </c>
      <c r="U401" s="23"/>
      <c r="V401" s="17"/>
      <c r="W401" s="25" t="s">
        <v>2905</v>
      </c>
      <c r="X401" s="15"/>
      <c r="Y401" s="15"/>
      <c r="Z401" s="15"/>
      <c r="AA401" s="15"/>
      <c r="AB401" s="15"/>
      <c r="AC401" s="15"/>
      <c r="AD401" s="15"/>
      <c r="AE401" s="15"/>
      <c r="AF401" s="15"/>
    </row>
    <row r="402" spans="1:32" s="126" customFormat="1" ht="12.75">
      <c r="A402" s="1" t="s">
        <v>1531</v>
      </c>
      <c r="B402" s="1" t="s">
        <v>1572</v>
      </c>
      <c r="C402" s="2"/>
      <c r="D402" s="2" t="s">
        <v>2662</v>
      </c>
      <c r="E402" s="2"/>
      <c r="F402" s="2"/>
      <c r="G402" s="2"/>
      <c r="H402" s="2"/>
      <c r="I402" s="2"/>
      <c r="J402" s="2"/>
      <c r="K402" s="2"/>
      <c r="L402" s="2"/>
      <c r="M402" s="2"/>
      <c r="N402" s="2"/>
      <c r="O402" s="1"/>
      <c r="P402" s="2" t="s">
        <v>253</v>
      </c>
      <c r="Q402" s="3" t="s">
        <v>2483</v>
      </c>
      <c r="R402" s="4"/>
      <c r="S402" s="4"/>
      <c r="T402" s="103" t="s">
        <v>259</v>
      </c>
      <c r="U402" s="5"/>
      <c r="V402" s="1"/>
      <c r="W402" s="2" t="s">
        <v>2905</v>
      </c>
      <c r="X402" s="2"/>
      <c r="Y402" s="2"/>
      <c r="Z402" s="2"/>
      <c r="AA402" s="2"/>
      <c r="AB402" s="2"/>
      <c r="AC402" s="2"/>
      <c r="AD402" s="2"/>
      <c r="AE402" s="2"/>
      <c r="AF402" s="2"/>
    </row>
    <row r="403" spans="1:23" s="126" customFormat="1" ht="25.5">
      <c r="A403" s="31" t="str">
        <f>SUBSTITUTE(SUBSTITUTE(CONCATENATE(IF(E403="Universally Unique","UU",E403),IF(G403&lt;&gt;I403,H403,F403),CONCATENATE(IF(I403="Identifier","ID",IF(I403="Text","",I403))))," ",""),"'","")</f>
        <v>ID</v>
      </c>
      <c r="B403" s="50" t="s">
        <v>2919</v>
      </c>
      <c r="D403" s="126" t="s">
        <v>2662</v>
      </c>
      <c r="G403" s="126" t="s">
        <v>255</v>
      </c>
      <c r="H403" s="31" t="str">
        <f>IF(F403&lt;&gt;"",CONCATENATE(F403," ",G403),G403)</f>
        <v>Identifier</v>
      </c>
      <c r="I403" s="126" t="s">
        <v>255</v>
      </c>
      <c r="K403" s="31" t="str">
        <f>IF(J403&lt;&gt;"",CONCATENATE(J403,"_ ",I403,". Type"),CONCATENATE(I403,". Type"))</f>
        <v>Identifier. Type</v>
      </c>
      <c r="O403" s="127" t="s">
        <v>257</v>
      </c>
      <c r="P403" s="126" t="s">
        <v>258</v>
      </c>
      <c r="Q403" s="7" t="s">
        <v>2484</v>
      </c>
      <c r="R403" s="64"/>
      <c r="T403" s="128" t="s">
        <v>259</v>
      </c>
      <c r="W403" s="126" t="s">
        <v>2905</v>
      </c>
    </row>
    <row r="404" spans="1:23" s="126" customFormat="1" ht="12.75">
      <c r="A404" s="31" t="str">
        <f>SUBSTITUTE(SUBSTITUTE(CONCATENATE(IF(E404="Universally Unique","UU",E404),IF(G404&lt;&gt;I404,H404,F404),CONCATENATE(IF(I404="Identifier","ID",IF(I404="Text","",I404))))," ",""),"'","")</f>
        <v>Name</v>
      </c>
      <c r="B404" s="50" t="s">
        <v>2920</v>
      </c>
      <c r="D404" s="126" t="s">
        <v>2662</v>
      </c>
      <c r="G404" s="126" t="s">
        <v>274</v>
      </c>
      <c r="H404" s="31" t="str">
        <f>IF(F404&lt;&gt;"",CONCATENATE(F404," ",G404),G404)</f>
        <v>Name</v>
      </c>
      <c r="I404" s="126" t="s">
        <v>274</v>
      </c>
      <c r="K404" s="31" t="str">
        <f>IF(J404&lt;&gt;"",CONCATENATE(J404,"_ ",I404,". Type"),CONCATENATE(I404,". Type"))</f>
        <v>Name. Type</v>
      </c>
      <c r="O404" s="127" t="s">
        <v>257</v>
      </c>
      <c r="P404" s="126" t="s">
        <v>258</v>
      </c>
      <c r="Q404" s="7" t="s">
        <v>2485</v>
      </c>
      <c r="R404" s="64"/>
      <c r="T404" s="128" t="s">
        <v>259</v>
      </c>
      <c r="W404" s="126" t="s">
        <v>2905</v>
      </c>
    </row>
    <row r="405" spans="1:32" s="126" customFormat="1" ht="12.75">
      <c r="A405" s="72" t="str">
        <f>SUBSTITUTE(SUBSTITUTE(CONCATENATE(IF(E405="Universally Unique","UU",E405),F405,IF(H405&lt;&gt;I405,H405,""),CONCATENATE(IF(I405="Identifier","ID",IF(I405="Text","",I405))))," ",""),"'","")</f>
        <v>Address</v>
      </c>
      <c r="B405" s="15" t="s">
        <v>1573</v>
      </c>
      <c r="C405" s="15"/>
      <c r="D405" s="15" t="s">
        <v>2662</v>
      </c>
      <c r="E405" s="15"/>
      <c r="F405" s="15"/>
      <c r="G405" s="15"/>
      <c r="H405" s="15" t="str">
        <f>M405</f>
        <v>Address</v>
      </c>
      <c r="I405" s="15" t="str">
        <f>M405</f>
        <v>Address</v>
      </c>
      <c r="J405" s="15"/>
      <c r="K405" s="15"/>
      <c r="L405" s="15"/>
      <c r="M405" s="9" t="s">
        <v>252</v>
      </c>
      <c r="N405" s="15"/>
      <c r="O405" s="17" t="s">
        <v>257</v>
      </c>
      <c r="P405" s="15" t="s">
        <v>2789</v>
      </c>
      <c r="Q405" s="12" t="s">
        <v>2156</v>
      </c>
      <c r="R405" s="22"/>
      <c r="S405" s="22"/>
      <c r="T405" s="104" t="s">
        <v>259</v>
      </c>
      <c r="U405" s="23"/>
      <c r="V405" s="17"/>
      <c r="W405" s="25" t="s">
        <v>2905</v>
      </c>
      <c r="X405" s="15"/>
      <c r="Y405" s="15"/>
      <c r="Z405" s="15"/>
      <c r="AA405" s="15"/>
      <c r="AB405" s="15"/>
      <c r="AC405" s="15"/>
      <c r="AD405" s="15"/>
      <c r="AE405" s="15"/>
      <c r="AF405" s="15"/>
    </row>
    <row r="406" spans="1:32" s="126" customFormat="1" ht="12.75">
      <c r="A406" s="1" t="s">
        <v>702</v>
      </c>
      <c r="B406" s="1" t="s">
        <v>513</v>
      </c>
      <c r="C406" s="2"/>
      <c r="D406" s="2" t="s">
        <v>1543</v>
      </c>
      <c r="E406" s="2"/>
      <c r="F406" s="2"/>
      <c r="G406" s="2"/>
      <c r="H406" s="2"/>
      <c r="I406" s="2"/>
      <c r="J406" s="2"/>
      <c r="K406" s="2"/>
      <c r="L406" s="2"/>
      <c r="M406" s="2"/>
      <c r="N406" s="2"/>
      <c r="O406" s="1"/>
      <c r="P406" s="2" t="s">
        <v>253</v>
      </c>
      <c r="Q406" s="4" t="s">
        <v>2486</v>
      </c>
      <c r="R406" s="4"/>
      <c r="S406" s="4"/>
      <c r="T406" s="103" t="s">
        <v>254</v>
      </c>
      <c r="U406" s="5"/>
      <c r="V406" s="1"/>
      <c r="W406" s="2" t="s">
        <v>1416</v>
      </c>
      <c r="X406" s="2"/>
      <c r="Y406" s="2"/>
      <c r="Z406" s="2"/>
      <c r="AA406" s="2"/>
      <c r="AB406" s="2"/>
      <c r="AC406" s="2"/>
      <c r="AD406" s="2"/>
      <c r="AE406" s="2"/>
      <c r="AF406" s="2"/>
    </row>
    <row r="407" spans="1:32" s="136" customFormat="1" ht="12.75">
      <c r="A407" s="31" t="str">
        <f aca="true" t="shared" si="64" ref="A407:A428">SUBSTITUTE(SUBSTITUTE(CONCATENATE(IF(E407="Universally Unique","UU",E407),IF(G407&lt;&gt;I407,H407,F407),CONCATENATE(IF(I407="Identifier","ID",IF(I407="Text","",I407))))," ",""),"'","")</f>
        <v>ID</v>
      </c>
      <c r="B407" s="50" t="s">
        <v>2921</v>
      </c>
      <c r="C407" s="126"/>
      <c r="D407" s="126" t="s">
        <v>1543</v>
      </c>
      <c r="E407" s="126"/>
      <c r="F407" s="126"/>
      <c r="G407" s="126" t="s">
        <v>255</v>
      </c>
      <c r="H407" s="31" t="str">
        <f aca="true" t="shared" si="65" ref="H407:H428">IF(F407&lt;&gt;"",CONCATENATE(F407," ",G407),G407)</f>
        <v>Identifier</v>
      </c>
      <c r="I407" s="126" t="s">
        <v>255</v>
      </c>
      <c r="J407" s="126"/>
      <c r="K407" s="31" t="str">
        <f aca="true" t="shared" si="66" ref="K407:K428">IF(J407&lt;&gt;"",CONCATENATE(J407,"_ ",I407,". Type"),CONCATENATE(I407,". Type"))</f>
        <v>Identifier. Type</v>
      </c>
      <c r="L407" s="126"/>
      <c r="M407" s="126"/>
      <c r="N407" s="126"/>
      <c r="O407" s="127" t="s">
        <v>1957</v>
      </c>
      <c r="P407" s="126" t="s">
        <v>258</v>
      </c>
      <c r="Q407" s="156" t="s">
        <v>2487</v>
      </c>
      <c r="R407" s="64"/>
      <c r="S407" s="126"/>
      <c r="T407" s="128" t="s">
        <v>254</v>
      </c>
      <c r="U407" s="126"/>
      <c r="V407" s="126"/>
      <c r="W407" s="126" t="s">
        <v>1416</v>
      </c>
      <c r="X407" s="126"/>
      <c r="Y407" s="126"/>
      <c r="Z407" s="126"/>
      <c r="AA407" s="126"/>
      <c r="AB407" s="126"/>
      <c r="AC407" s="126"/>
      <c r="AD407" s="126"/>
      <c r="AE407" s="126"/>
      <c r="AF407" s="126"/>
    </row>
    <row r="408" spans="1:32" s="136" customFormat="1" ht="12.75">
      <c r="A408" s="31" t="str">
        <f t="shared" si="64"/>
        <v>SequenceNumberID</v>
      </c>
      <c r="B408" s="7" t="s">
        <v>595</v>
      </c>
      <c r="C408" s="126"/>
      <c r="D408" s="126" t="s">
        <v>1543</v>
      </c>
      <c r="E408" s="126"/>
      <c r="F408" s="126" t="s">
        <v>300</v>
      </c>
      <c r="G408" s="126" t="s">
        <v>112</v>
      </c>
      <c r="H408" s="31" t="str">
        <f t="shared" si="65"/>
        <v>Sequence Number</v>
      </c>
      <c r="I408" s="126" t="s">
        <v>255</v>
      </c>
      <c r="J408" s="126"/>
      <c r="K408" s="31" t="str">
        <f t="shared" si="66"/>
        <v>Identifier. Type</v>
      </c>
      <c r="L408" s="126"/>
      <c r="M408" s="126"/>
      <c r="N408" s="126" t="s">
        <v>596</v>
      </c>
      <c r="O408" s="127" t="s">
        <v>257</v>
      </c>
      <c r="P408" s="126" t="s">
        <v>258</v>
      </c>
      <c r="Q408" s="64" t="s">
        <v>597</v>
      </c>
      <c r="R408" s="64"/>
      <c r="S408" s="126">
        <v>1050</v>
      </c>
      <c r="T408" s="128" t="s">
        <v>254</v>
      </c>
      <c r="U408" s="126"/>
      <c r="V408" s="126"/>
      <c r="W408" s="126" t="s">
        <v>1416</v>
      </c>
      <c r="X408" s="126"/>
      <c r="Y408" s="126"/>
      <c r="Z408" s="126"/>
      <c r="AA408" s="126"/>
      <c r="AB408" s="126"/>
      <c r="AC408" s="126"/>
      <c r="AD408" s="126"/>
      <c r="AE408" s="126"/>
      <c r="AF408" s="126"/>
    </row>
    <row r="409" spans="1:32" s="136" customFormat="1" ht="25.5">
      <c r="A409" s="31" t="str">
        <f t="shared" si="64"/>
        <v>Description</v>
      </c>
      <c r="B409" s="7" t="s">
        <v>598</v>
      </c>
      <c r="C409" s="126"/>
      <c r="D409" s="126" t="s">
        <v>1543</v>
      </c>
      <c r="E409" s="126"/>
      <c r="F409" s="126"/>
      <c r="G409" s="126" t="s">
        <v>338</v>
      </c>
      <c r="H409" s="31" t="str">
        <f t="shared" si="65"/>
        <v>Description</v>
      </c>
      <c r="I409" s="126" t="s">
        <v>262</v>
      </c>
      <c r="J409" s="126"/>
      <c r="K409" s="31" t="str">
        <f t="shared" si="66"/>
        <v>Text. Type</v>
      </c>
      <c r="L409" s="126"/>
      <c r="M409" s="126"/>
      <c r="N409" s="126" t="s">
        <v>2204</v>
      </c>
      <c r="O409" s="127" t="s">
        <v>2788</v>
      </c>
      <c r="P409" s="126" t="s">
        <v>258</v>
      </c>
      <c r="Q409" s="64" t="s">
        <v>2413</v>
      </c>
      <c r="R409" s="64"/>
      <c r="S409" s="126">
        <v>7002</v>
      </c>
      <c r="T409" s="128" t="s">
        <v>254</v>
      </c>
      <c r="U409" s="126"/>
      <c r="V409" s="126"/>
      <c r="W409" s="126" t="s">
        <v>1416</v>
      </c>
      <c r="X409" s="126"/>
      <c r="Y409" s="126"/>
      <c r="Z409" s="126"/>
      <c r="AA409" s="126"/>
      <c r="AB409" s="126"/>
      <c r="AC409" s="126"/>
      <c r="AD409" s="126"/>
      <c r="AE409" s="126"/>
      <c r="AF409" s="126"/>
    </row>
    <row r="410" spans="1:32" s="136" customFormat="1" ht="12.75">
      <c r="A410" s="31" t="str">
        <f t="shared" si="64"/>
        <v>HazardousRiskIndicator</v>
      </c>
      <c r="B410" s="50" t="s">
        <v>1477</v>
      </c>
      <c r="C410" s="126"/>
      <c r="D410" s="126" t="s">
        <v>1543</v>
      </c>
      <c r="E410" s="126" t="s">
        <v>840</v>
      </c>
      <c r="F410" s="126"/>
      <c r="G410" s="126" t="s">
        <v>1963</v>
      </c>
      <c r="H410" s="31" t="str">
        <f t="shared" si="65"/>
        <v>Indicator</v>
      </c>
      <c r="I410" s="126" t="s">
        <v>1963</v>
      </c>
      <c r="J410" s="126"/>
      <c r="K410" s="31" t="str">
        <f t="shared" si="66"/>
        <v>Indicator. Type</v>
      </c>
      <c r="L410" s="126"/>
      <c r="M410" s="126"/>
      <c r="N410" s="126"/>
      <c r="O410" s="142" t="s">
        <v>257</v>
      </c>
      <c r="P410" s="126" t="s">
        <v>258</v>
      </c>
      <c r="Q410" s="64" t="s">
        <v>2490</v>
      </c>
      <c r="R410" s="64" t="s">
        <v>1383</v>
      </c>
      <c r="S410" s="126"/>
      <c r="T410" s="128" t="s">
        <v>254</v>
      </c>
      <c r="U410" s="126"/>
      <c r="V410" s="126"/>
      <c r="W410" s="126" t="s">
        <v>1416</v>
      </c>
      <c r="X410" s="126"/>
      <c r="Y410" s="126"/>
      <c r="Z410" s="126"/>
      <c r="AA410" s="126"/>
      <c r="AB410" s="126"/>
      <c r="AC410" s="126"/>
      <c r="AD410" s="126"/>
      <c r="AE410" s="126"/>
      <c r="AF410" s="126"/>
    </row>
    <row r="411" spans="1:32" s="136" customFormat="1" ht="38.25">
      <c r="A411" s="31" t="str">
        <f t="shared" si="64"/>
        <v>DeclaredCustomsValueAmount</v>
      </c>
      <c r="B411" s="50" t="s">
        <v>1773</v>
      </c>
      <c r="C411" s="126"/>
      <c r="D411" s="126" t="s">
        <v>1543</v>
      </c>
      <c r="E411" s="129" t="s">
        <v>1301</v>
      </c>
      <c r="F411" s="129"/>
      <c r="G411" s="129" t="s">
        <v>334</v>
      </c>
      <c r="H411" s="31" t="str">
        <f t="shared" si="65"/>
        <v>Value</v>
      </c>
      <c r="I411" s="126" t="s">
        <v>2146</v>
      </c>
      <c r="J411" s="126"/>
      <c r="K411" s="31" t="str">
        <f t="shared" si="66"/>
        <v>Amount. Type</v>
      </c>
      <c r="L411" s="126"/>
      <c r="M411" s="126"/>
      <c r="N411" s="126" t="s">
        <v>2488</v>
      </c>
      <c r="O411" s="127" t="s">
        <v>257</v>
      </c>
      <c r="P411" s="126" t="s">
        <v>258</v>
      </c>
      <c r="Q411" s="64" t="s">
        <v>2491</v>
      </c>
      <c r="R411" s="64"/>
      <c r="S411" s="126">
        <v>5032</v>
      </c>
      <c r="T411" s="128" t="s">
        <v>254</v>
      </c>
      <c r="U411" s="126"/>
      <c r="V411" s="126"/>
      <c r="W411" s="126" t="s">
        <v>1416</v>
      </c>
      <c r="X411" s="126"/>
      <c r="Y411" s="126"/>
      <c r="Z411" s="126"/>
      <c r="AA411" s="126"/>
      <c r="AB411" s="126"/>
      <c r="AC411" s="126"/>
      <c r="AD411" s="126"/>
      <c r="AE411" s="126"/>
      <c r="AF411" s="126"/>
    </row>
    <row r="412" spans="1:32" s="136" customFormat="1" ht="38.25">
      <c r="A412" s="31" t="str">
        <f t="shared" si="64"/>
        <v>DeclaredForCarriageValueAmount</v>
      </c>
      <c r="B412" s="50" t="s">
        <v>1776</v>
      </c>
      <c r="C412" s="126"/>
      <c r="D412" s="126" t="s">
        <v>1543</v>
      </c>
      <c r="E412" s="129" t="s">
        <v>1774</v>
      </c>
      <c r="F412" s="129"/>
      <c r="G412" s="126" t="s">
        <v>334</v>
      </c>
      <c r="H412" s="31" t="str">
        <f t="shared" si="65"/>
        <v>Value</v>
      </c>
      <c r="I412" s="126" t="s">
        <v>2146</v>
      </c>
      <c r="J412" s="126"/>
      <c r="K412" s="31" t="str">
        <f t="shared" si="66"/>
        <v>Amount. Type</v>
      </c>
      <c r="L412" s="126"/>
      <c r="M412" s="126"/>
      <c r="N412" s="126" t="s">
        <v>2489</v>
      </c>
      <c r="O412" s="127" t="s">
        <v>257</v>
      </c>
      <c r="P412" s="126" t="s">
        <v>258</v>
      </c>
      <c r="Q412" s="64" t="s">
        <v>2208</v>
      </c>
      <c r="R412" s="64"/>
      <c r="S412" s="136">
        <v>5306</v>
      </c>
      <c r="T412" s="128" t="s">
        <v>254</v>
      </c>
      <c r="U412" s="126"/>
      <c r="V412" s="126"/>
      <c r="W412" s="126" t="s">
        <v>1416</v>
      </c>
      <c r="X412" s="126"/>
      <c r="Y412" s="126"/>
      <c r="Z412" s="126"/>
      <c r="AA412" s="126"/>
      <c r="AB412" s="126"/>
      <c r="AC412" s="126"/>
      <c r="AD412" s="126"/>
      <c r="AE412" s="126"/>
      <c r="AF412" s="126"/>
    </row>
    <row r="413" spans="1:32" s="136" customFormat="1" ht="25.5">
      <c r="A413" s="31" t="str">
        <f t="shared" si="64"/>
        <v>DeclaredStatisticsValueAmount</v>
      </c>
      <c r="B413" s="50" t="s">
        <v>1777</v>
      </c>
      <c r="C413" s="126"/>
      <c r="D413" s="126" t="s">
        <v>1543</v>
      </c>
      <c r="E413" s="129" t="s">
        <v>1775</v>
      </c>
      <c r="F413" s="129"/>
      <c r="G413" s="126" t="s">
        <v>334</v>
      </c>
      <c r="H413" s="31" t="str">
        <f t="shared" si="65"/>
        <v>Value</v>
      </c>
      <c r="I413" s="126" t="s">
        <v>2146</v>
      </c>
      <c r="J413" s="126"/>
      <c r="K413" s="31" t="str">
        <f t="shared" si="66"/>
        <v>Amount. Type</v>
      </c>
      <c r="L413" s="126"/>
      <c r="M413" s="126"/>
      <c r="N413" s="136" t="s">
        <v>2297</v>
      </c>
      <c r="O413" s="127" t="s">
        <v>257</v>
      </c>
      <c r="P413" s="126" t="s">
        <v>258</v>
      </c>
      <c r="Q413" s="64" t="s">
        <v>2298</v>
      </c>
      <c r="R413" s="64"/>
      <c r="S413" s="126">
        <v>5218</v>
      </c>
      <c r="T413" s="128" t="s">
        <v>254</v>
      </c>
      <c r="U413" s="126"/>
      <c r="V413" s="126"/>
      <c r="W413" s="126" t="s">
        <v>1416</v>
      </c>
      <c r="X413" s="126"/>
      <c r="Y413" s="126"/>
      <c r="Z413" s="126"/>
      <c r="AA413" s="126"/>
      <c r="AB413" s="126"/>
      <c r="AC413" s="126"/>
      <c r="AD413" s="126"/>
      <c r="AE413" s="126"/>
      <c r="AF413" s="126"/>
    </row>
    <row r="414" spans="1:32" s="136" customFormat="1" ht="25.5">
      <c r="A414" s="31" t="str">
        <f t="shared" si="64"/>
        <v>FreeOnBoardValueAmount</v>
      </c>
      <c r="B414" s="50" t="s">
        <v>1778</v>
      </c>
      <c r="C414" s="126"/>
      <c r="D414" s="126" t="s">
        <v>1543</v>
      </c>
      <c r="E414" s="130" t="s">
        <v>2299</v>
      </c>
      <c r="F414" s="129"/>
      <c r="G414" s="126" t="s">
        <v>334</v>
      </c>
      <c r="H414" s="31" t="str">
        <f t="shared" si="65"/>
        <v>Value</v>
      </c>
      <c r="I414" s="126" t="s">
        <v>2146</v>
      </c>
      <c r="J414" s="126"/>
      <c r="K414" s="31" t="str">
        <f t="shared" si="66"/>
        <v>Amount. Type</v>
      </c>
      <c r="L414" s="126"/>
      <c r="M414" s="126"/>
      <c r="N414" s="126" t="s">
        <v>2300</v>
      </c>
      <c r="O414" s="127" t="s">
        <v>257</v>
      </c>
      <c r="P414" s="126" t="s">
        <v>258</v>
      </c>
      <c r="Q414" s="64" t="s">
        <v>1978</v>
      </c>
      <c r="R414" s="64"/>
      <c r="S414" s="136">
        <v>5054</v>
      </c>
      <c r="T414" s="128" t="s">
        <v>254</v>
      </c>
      <c r="U414" s="126"/>
      <c r="V414" s="126"/>
      <c r="W414" s="126" t="s">
        <v>1416</v>
      </c>
      <c r="X414" s="126"/>
      <c r="Y414" s="126"/>
      <c r="Z414" s="126"/>
      <c r="AA414" s="126"/>
      <c r="AB414" s="126"/>
      <c r="AC414" s="126"/>
      <c r="AD414" s="126"/>
      <c r="AE414" s="126"/>
      <c r="AF414" s="126"/>
    </row>
    <row r="415" spans="1:32" s="136" customFormat="1" ht="12.75">
      <c r="A415" s="31" t="str">
        <f t="shared" si="64"/>
        <v>InsuranceValueAmount</v>
      </c>
      <c r="B415" s="50" t="s">
        <v>1779</v>
      </c>
      <c r="C415" s="126"/>
      <c r="D415" s="126" t="s">
        <v>1543</v>
      </c>
      <c r="E415" s="130" t="s">
        <v>1979</v>
      </c>
      <c r="F415" s="129"/>
      <c r="G415" s="126" t="s">
        <v>334</v>
      </c>
      <c r="H415" s="31" t="str">
        <f t="shared" si="65"/>
        <v>Value</v>
      </c>
      <c r="I415" s="126" t="s">
        <v>2146</v>
      </c>
      <c r="J415" s="126"/>
      <c r="K415" s="31" t="str">
        <f t="shared" si="66"/>
        <v>Amount. Type</v>
      </c>
      <c r="L415" s="126"/>
      <c r="M415" s="126"/>
      <c r="N415" s="126" t="s">
        <v>1980</v>
      </c>
      <c r="O415" s="127" t="s">
        <v>257</v>
      </c>
      <c r="P415" s="126" t="s">
        <v>258</v>
      </c>
      <c r="Q415" s="64" t="s">
        <v>599</v>
      </c>
      <c r="R415" s="64"/>
      <c r="S415" s="136">
        <v>5011</v>
      </c>
      <c r="T415" s="128" t="s">
        <v>254</v>
      </c>
      <c r="U415" s="136" t="s">
        <v>600</v>
      </c>
      <c r="V415" s="126"/>
      <c r="W415" s="126" t="s">
        <v>1416</v>
      </c>
      <c r="X415" s="126"/>
      <c r="Y415" s="126"/>
      <c r="Z415" s="126"/>
      <c r="AA415" s="126"/>
      <c r="AB415" s="126"/>
      <c r="AC415" s="126"/>
      <c r="AD415" s="126"/>
      <c r="AE415" s="126"/>
      <c r="AF415" s="126"/>
    </row>
    <row r="416" spans="1:32" s="136" customFormat="1" ht="12.75">
      <c r="A416" s="31" t="str">
        <f t="shared" si="64"/>
        <v>ValueAmount</v>
      </c>
      <c r="B416" s="50" t="s">
        <v>601</v>
      </c>
      <c r="C416" s="126"/>
      <c r="D416" s="126" t="s">
        <v>1543</v>
      </c>
      <c r="E416" s="126"/>
      <c r="F416" s="126"/>
      <c r="G416" s="126" t="s">
        <v>334</v>
      </c>
      <c r="H416" s="31" t="str">
        <f t="shared" si="65"/>
        <v>Value</v>
      </c>
      <c r="I416" s="126" t="s">
        <v>2146</v>
      </c>
      <c r="J416" s="126"/>
      <c r="K416" s="31" t="str">
        <f t="shared" si="66"/>
        <v>Amount. Type</v>
      </c>
      <c r="L416" s="126"/>
      <c r="M416" s="126"/>
      <c r="N416" s="136" t="s">
        <v>602</v>
      </c>
      <c r="O416" s="127" t="s">
        <v>257</v>
      </c>
      <c r="P416" s="126" t="s">
        <v>258</v>
      </c>
      <c r="Q416" s="64" t="s">
        <v>2303</v>
      </c>
      <c r="R416" s="64"/>
      <c r="S416" s="136">
        <v>5286</v>
      </c>
      <c r="T416" s="128" t="s">
        <v>254</v>
      </c>
      <c r="U416" s="126"/>
      <c r="V416" s="126"/>
      <c r="W416" s="126" t="s">
        <v>1416</v>
      </c>
      <c r="X416" s="126"/>
      <c r="Y416" s="126"/>
      <c r="Z416" s="126"/>
      <c r="AA416" s="126"/>
      <c r="AB416" s="126"/>
      <c r="AC416" s="126"/>
      <c r="AD416" s="126"/>
      <c r="AE416" s="126"/>
      <c r="AF416" s="126"/>
    </row>
    <row r="417" spans="1:32" s="136" customFormat="1" ht="25.5">
      <c r="A417" s="31" t="str">
        <f t="shared" si="64"/>
        <v>GrossWeightMeasure</v>
      </c>
      <c r="B417" s="7" t="s">
        <v>603</v>
      </c>
      <c r="C417" s="126"/>
      <c r="D417" s="126" t="s">
        <v>1543</v>
      </c>
      <c r="E417" s="126" t="s">
        <v>1275</v>
      </c>
      <c r="F417" s="126"/>
      <c r="G417" s="126" t="s">
        <v>1276</v>
      </c>
      <c r="H417" s="31" t="str">
        <f t="shared" si="65"/>
        <v>Weight</v>
      </c>
      <c r="I417" s="126" t="s">
        <v>1368</v>
      </c>
      <c r="J417" s="126"/>
      <c r="K417" s="31" t="str">
        <f t="shared" si="66"/>
        <v>Measure. Type</v>
      </c>
      <c r="L417" s="126"/>
      <c r="M417" s="126"/>
      <c r="N417" s="126" t="s">
        <v>1664</v>
      </c>
      <c r="O417" s="127" t="s">
        <v>257</v>
      </c>
      <c r="P417" s="126" t="s">
        <v>258</v>
      </c>
      <c r="Q417" s="64" t="s">
        <v>2211</v>
      </c>
      <c r="R417" s="64"/>
      <c r="S417" s="126">
        <v>6292</v>
      </c>
      <c r="T417" s="128" t="s">
        <v>254</v>
      </c>
      <c r="U417" s="126"/>
      <c r="V417" s="126"/>
      <c r="W417" s="126" t="s">
        <v>1416</v>
      </c>
      <c r="X417" s="126"/>
      <c r="Y417" s="126"/>
      <c r="Z417" s="126"/>
      <c r="AA417" s="126"/>
      <c r="AB417" s="126"/>
      <c r="AC417" s="126"/>
      <c r="AD417" s="126"/>
      <c r="AE417" s="126"/>
      <c r="AF417" s="126"/>
    </row>
    <row r="418" spans="1:32" s="136" customFormat="1" ht="25.5">
      <c r="A418" s="31" t="str">
        <f t="shared" si="64"/>
        <v>NetWeightMeasure</v>
      </c>
      <c r="B418" s="7" t="s">
        <v>1665</v>
      </c>
      <c r="C418" s="126"/>
      <c r="D418" s="126" t="s">
        <v>1543</v>
      </c>
      <c r="E418" s="126" t="s">
        <v>862</v>
      </c>
      <c r="F418" s="126"/>
      <c r="G418" s="126" t="s">
        <v>1276</v>
      </c>
      <c r="H418" s="31" t="str">
        <f t="shared" si="65"/>
        <v>Weight</v>
      </c>
      <c r="I418" s="126" t="s">
        <v>1368</v>
      </c>
      <c r="J418" s="126"/>
      <c r="K418" s="31" t="str">
        <f t="shared" si="66"/>
        <v>Measure. Type</v>
      </c>
      <c r="L418" s="126"/>
      <c r="M418" s="126"/>
      <c r="N418" s="126"/>
      <c r="O418" s="127" t="s">
        <v>257</v>
      </c>
      <c r="P418" s="126" t="s">
        <v>258</v>
      </c>
      <c r="Q418" s="64" t="s">
        <v>2500</v>
      </c>
      <c r="R418" s="64"/>
      <c r="S418" s="126">
        <v>6016</v>
      </c>
      <c r="T418" s="128" t="s">
        <v>254</v>
      </c>
      <c r="U418" s="126"/>
      <c r="V418" s="126"/>
      <c r="W418" s="126" t="s">
        <v>1416</v>
      </c>
      <c r="X418" s="126"/>
      <c r="Y418" s="126"/>
      <c r="Z418" s="126"/>
      <c r="AA418" s="126"/>
      <c r="AB418" s="126"/>
      <c r="AC418" s="126"/>
      <c r="AD418" s="126"/>
      <c r="AE418" s="126"/>
      <c r="AF418" s="126"/>
    </row>
    <row r="419" spans="1:32" s="136" customFormat="1" ht="12.75">
      <c r="A419" s="31" t="str">
        <f t="shared" si="64"/>
        <v>NetNetWeightMeasure</v>
      </c>
      <c r="B419" s="7" t="s">
        <v>1666</v>
      </c>
      <c r="C419" s="126"/>
      <c r="D419" s="126" t="s">
        <v>1543</v>
      </c>
      <c r="E419" s="126" t="s">
        <v>865</v>
      </c>
      <c r="F419" s="126"/>
      <c r="G419" s="126" t="s">
        <v>1276</v>
      </c>
      <c r="H419" s="31" t="str">
        <f t="shared" si="65"/>
        <v>Weight</v>
      </c>
      <c r="I419" s="126" t="s">
        <v>1368</v>
      </c>
      <c r="J419" s="126"/>
      <c r="K419" s="31" t="str">
        <f t="shared" si="66"/>
        <v>Measure. Type</v>
      </c>
      <c r="L419" s="126"/>
      <c r="M419" s="126"/>
      <c r="N419" s="136" t="s">
        <v>1667</v>
      </c>
      <c r="O419" s="127" t="s">
        <v>257</v>
      </c>
      <c r="P419" s="126" t="s">
        <v>258</v>
      </c>
      <c r="Q419" s="64" t="s">
        <v>1668</v>
      </c>
      <c r="R419" s="64"/>
      <c r="S419" s="136">
        <v>6048</v>
      </c>
      <c r="T419" s="128" t="s">
        <v>254</v>
      </c>
      <c r="U419" s="126"/>
      <c r="V419" s="126"/>
      <c r="W419" s="126" t="s">
        <v>1416</v>
      </c>
      <c r="X419" s="126"/>
      <c r="Y419" s="126"/>
      <c r="Z419" s="126"/>
      <c r="AA419" s="126"/>
      <c r="AB419" s="126"/>
      <c r="AC419" s="126"/>
      <c r="AD419" s="126"/>
      <c r="AE419" s="126"/>
      <c r="AF419" s="126"/>
    </row>
    <row r="420" spans="1:32" s="136" customFormat="1" ht="12.75">
      <c r="A420" s="31" t="str">
        <f t="shared" si="64"/>
        <v>ChargeableWeightMeasure</v>
      </c>
      <c r="B420" s="7" t="s">
        <v>1669</v>
      </c>
      <c r="C420" s="126"/>
      <c r="D420" s="126" t="s">
        <v>1543</v>
      </c>
      <c r="E420" s="126" t="s">
        <v>868</v>
      </c>
      <c r="F420" s="126"/>
      <c r="G420" s="126" t="s">
        <v>1276</v>
      </c>
      <c r="H420" s="31" t="str">
        <f t="shared" si="65"/>
        <v>Weight</v>
      </c>
      <c r="I420" s="126" t="s">
        <v>1368</v>
      </c>
      <c r="J420" s="126"/>
      <c r="K420" s="31" t="str">
        <f t="shared" si="66"/>
        <v>Measure. Type</v>
      </c>
      <c r="L420" s="126"/>
      <c r="M420" s="126"/>
      <c r="N420" s="126"/>
      <c r="O420" s="127" t="s">
        <v>257</v>
      </c>
      <c r="P420" s="126" t="s">
        <v>258</v>
      </c>
      <c r="Q420" s="64" t="s">
        <v>2431</v>
      </c>
      <c r="R420" s="64"/>
      <c r="S420" s="136">
        <v>6030</v>
      </c>
      <c r="T420" s="128" t="s">
        <v>254</v>
      </c>
      <c r="U420" s="126"/>
      <c r="V420" s="126"/>
      <c r="W420" s="126" t="s">
        <v>1416</v>
      </c>
      <c r="X420" s="126"/>
      <c r="Y420" s="126"/>
      <c r="Z420" s="126"/>
      <c r="AA420" s="126"/>
      <c r="AB420" s="126"/>
      <c r="AC420" s="126"/>
      <c r="AD420" s="126"/>
      <c r="AE420" s="126"/>
      <c r="AF420" s="126"/>
    </row>
    <row r="421" spans="1:32" s="136" customFormat="1" ht="25.5">
      <c r="A421" s="31" t="str">
        <f t="shared" si="64"/>
        <v>GrossVolumeMeasure</v>
      </c>
      <c r="B421" s="7" t="s">
        <v>1670</v>
      </c>
      <c r="C421" s="126"/>
      <c r="D421" s="126" t="s">
        <v>1543</v>
      </c>
      <c r="E421" s="126" t="s">
        <v>1275</v>
      </c>
      <c r="F421" s="126"/>
      <c r="G421" s="126" t="s">
        <v>2433</v>
      </c>
      <c r="H421" s="31" t="str">
        <f t="shared" si="65"/>
        <v>Volume</v>
      </c>
      <c r="I421" s="126" t="s">
        <v>1368</v>
      </c>
      <c r="J421" s="126"/>
      <c r="K421" s="31" t="str">
        <f t="shared" si="66"/>
        <v>Measure. Type</v>
      </c>
      <c r="L421" s="126"/>
      <c r="M421" s="126"/>
      <c r="N421" s="136" t="s">
        <v>2898</v>
      </c>
      <c r="O421" s="127" t="s">
        <v>257</v>
      </c>
      <c r="P421" s="126" t="s">
        <v>258</v>
      </c>
      <c r="Q421" s="64" t="s">
        <v>1819</v>
      </c>
      <c r="R421" s="64"/>
      <c r="S421" s="136">
        <v>6322</v>
      </c>
      <c r="T421" s="128" t="s">
        <v>254</v>
      </c>
      <c r="U421" s="126"/>
      <c r="V421" s="126"/>
      <c r="W421" s="126" t="s">
        <v>1416</v>
      </c>
      <c r="X421" s="126"/>
      <c r="Y421" s="126"/>
      <c r="Z421" s="126"/>
      <c r="AA421" s="126"/>
      <c r="AB421" s="126"/>
      <c r="AC421" s="126"/>
      <c r="AD421" s="126"/>
      <c r="AE421" s="126"/>
      <c r="AF421" s="126"/>
    </row>
    <row r="422" spans="1:32" s="136" customFormat="1" ht="25.5">
      <c r="A422" s="31" t="str">
        <f t="shared" si="64"/>
        <v>NetVolumeMeasure</v>
      </c>
      <c r="B422" s="7" t="s">
        <v>1386</v>
      </c>
      <c r="C422" s="126"/>
      <c r="D422" s="126" t="s">
        <v>1543</v>
      </c>
      <c r="E422" s="126" t="s">
        <v>862</v>
      </c>
      <c r="F422" s="126"/>
      <c r="G422" s="126" t="s">
        <v>2433</v>
      </c>
      <c r="H422" s="31" t="str">
        <f t="shared" si="65"/>
        <v>Volume</v>
      </c>
      <c r="I422" s="126" t="s">
        <v>1368</v>
      </c>
      <c r="J422" s="126"/>
      <c r="K422" s="31" t="str">
        <f t="shared" si="66"/>
        <v>Measure. Type</v>
      </c>
      <c r="L422" s="126"/>
      <c r="M422" s="126"/>
      <c r="N422" s="126"/>
      <c r="O422" s="127" t="s">
        <v>257</v>
      </c>
      <c r="P422" s="126" t="s">
        <v>258</v>
      </c>
      <c r="Q422" s="64" t="s">
        <v>1820</v>
      </c>
      <c r="R422" s="64"/>
      <c r="S422" s="126"/>
      <c r="T422" s="128" t="s">
        <v>254</v>
      </c>
      <c r="U422" s="126"/>
      <c r="V422" s="126"/>
      <c r="W422" s="126" t="s">
        <v>1416</v>
      </c>
      <c r="X422" s="126"/>
      <c r="Y422" s="126"/>
      <c r="Z422" s="126"/>
      <c r="AA422" s="126"/>
      <c r="AB422" s="126"/>
      <c r="AC422" s="126"/>
      <c r="AD422" s="126"/>
      <c r="AE422" s="126"/>
      <c r="AF422" s="126"/>
    </row>
    <row r="423" spans="1:32" s="136" customFormat="1" ht="12.75">
      <c r="A423" s="31" t="str">
        <f t="shared" si="64"/>
        <v>Quantity</v>
      </c>
      <c r="B423" s="50" t="s">
        <v>2861</v>
      </c>
      <c r="C423" s="126"/>
      <c r="D423" s="126" t="s">
        <v>1543</v>
      </c>
      <c r="E423" s="126"/>
      <c r="F423" s="126"/>
      <c r="G423" s="126" t="s">
        <v>233</v>
      </c>
      <c r="H423" s="31" t="str">
        <f t="shared" si="65"/>
        <v>Quantity</v>
      </c>
      <c r="I423" s="126" t="s">
        <v>233</v>
      </c>
      <c r="J423" s="126"/>
      <c r="K423" s="31" t="str">
        <f t="shared" si="66"/>
        <v>Quantity. Type</v>
      </c>
      <c r="L423" s="126"/>
      <c r="M423" s="126"/>
      <c r="N423" s="126"/>
      <c r="O423" s="127" t="s">
        <v>257</v>
      </c>
      <c r="P423" s="126" t="s">
        <v>258</v>
      </c>
      <c r="Q423" s="64" t="s">
        <v>1821</v>
      </c>
      <c r="R423" s="64"/>
      <c r="S423" s="126"/>
      <c r="T423" s="128" t="s">
        <v>254</v>
      </c>
      <c r="U423" s="126"/>
      <c r="V423" s="126"/>
      <c r="W423" s="126" t="s">
        <v>1416</v>
      </c>
      <c r="X423" s="126"/>
      <c r="Y423" s="126"/>
      <c r="Z423" s="126"/>
      <c r="AA423" s="126"/>
      <c r="AB423" s="126"/>
      <c r="AC423" s="126"/>
      <c r="AD423" s="126"/>
      <c r="AE423" s="126"/>
      <c r="AF423" s="126"/>
    </row>
    <row r="424" spans="1:32" s="136" customFormat="1" ht="30" customHeight="1">
      <c r="A424" s="31" t="str">
        <f t="shared" si="64"/>
        <v>PreferenceCriterionCode</v>
      </c>
      <c r="B424" s="50" t="s">
        <v>144</v>
      </c>
      <c r="C424" s="126"/>
      <c r="D424" s="126" t="s">
        <v>1543</v>
      </c>
      <c r="E424" s="126"/>
      <c r="F424" s="126" t="s">
        <v>1992</v>
      </c>
      <c r="G424" s="126" t="s">
        <v>1993</v>
      </c>
      <c r="H424" s="31" t="str">
        <f t="shared" si="65"/>
        <v>Preference Criterion</v>
      </c>
      <c r="I424" s="126" t="s">
        <v>2886</v>
      </c>
      <c r="J424" s="126"/>
      <c r="K424" s="31" t="str">
        <f t="shared" si="66"/>
        <v>Code. Type</v>
      </c>
      <c r="L424" s="126"/>
      <c r="M424" s="126"/>
      <c r="N424" s="126"/>
      <c r="O424" s="127" t="s">
        <v>257</v>
      </c>
      <c r="P424" s="126" t="s">
        <v>258</v>
      </c>
      <c r="Q424" s="64" t="s">
        <v>1995</v>
      </c>
      <c r="R424" s="64" t="s">
        <v>151</v>
      </c>
      <c r="S424" s="126">
        <v>9285</v>
      </c>
      <c r="T424" s="128" t="s">
        <v>254</v>
      </c>
      <c r="U424" s="126"/>
      <c r="V424" s="126"/>
      <c r="W424" s="126" t="s">
        <v>1416</v>
      </c>
      <c r="X424" s="126"/>
      <c r="Y424" s="126"/>
      <c r="Z424" s="126"/>
      <c r="AA424" s="126"/>
      <c r="AB424" s="126"/>
      <c r="AC424" s="126"/>
      <c r="AD424" s="126"/>
      <c r="AE424" s="126"/>
      <c r="AF424" s="126"/>
    </row>
    <row r="425" spans="1:32" s="136" customFormat="1" ht="25.5">
      <c r="A425" s="31" t="str">
        <f t="shared" si="64"/>
        <v>RequiredCustomsID</v>
      </c>
      <c r="B425" s="50" t="s">
        <v>152</v>
      </c>
      <c r="C425" s="126"/>
      <c r="D425" s="126" t="s">
        <v>1543</v>
      </c>
      <c r="E425" s="129" t="s">
        <v>153</v>
      </c>
      <c r="F425" s="130" t="s">
        <v>1423</v>
      </c>
      <c r="G425" s="126" t="s">
        <v>255</v>
      </c>
      <c r="H425" s="31" t="str">
        <f t="shared" si="65"/>
        <v>Customs Identifier</v>
      </c>
      <c r="I425" s="126" t="s">
        <v>255</v>
      </c>
      <c r="J425" s="126"/>
      <c r="K425" s="31" t="str">
        <f t="shared" si="66"/>
        <v>Identifier. Type</v>
      </c>
      <c r="L425" s="126"/>
      <c r="M425" s="126"/>
      <c r="N425" s="126" t="s">
        <v>154</v>
      </c>
      <c r="O425" s="127" t="s">
        <v>257</v>
      </c>
      <c r="P425" s="126" t="s">
        <v>258</v>
      </c>
      <c r="Q425" s="64" t="s">
        <v>1742</v>
      </c>
      <c r="R425" s="64"/>
      <c r="S425" s="126">
        <v>7361</v>
      </c>
      <c r="T425" s="128" t="s">
        <v>254</v>
      </c>
      <c r="U425" s="126"/>
      <c r="V425" s="126"/>
      <c r="W425" s="126" t="s">
        <v>1416</v>
      </c>
      <c r="X425" s="126"/>
      <c r="Y425" s="126"/>
      <c r="Z425" s="126"/>
      <c r="AA425" s="126"/>
      <c r="AB425" s="126"/>
      <c r="AC425" s="126"/>
      <c r="AD425" s="126"/>
      <c r="AE425" s="126"/>
      <c r="AF425" s="126"/>
    </row>
    <row r="426" spans="1:32" s="136" customFormat="1" ht="12.75">
      <c r="A426" s="31" t="str">
        <f t="shared" si="64"/>
        <v>CustomsStatusCode</v>
      </c>
      <c r="B426" s="50" t="s">
        <v>1268</v>
      </c>
      <c r="C426" s="126"/>
      <c r="D426" s="126" t="s">
        <v>1543</v>
      </c>
      <c r="F426" s="130" t="s">
        <v>1267</v>
      </c>
      <c r="G426" s="129" t="s">
        <v>2886</v>
      </c>
      <c r="H426" s="31" t="str">
        <f t="shared" si="65"/>
        <v>Customs Status Code</v>
      </c>
      <c r="I426" s="126" t="s">
        <v>2886</v>
      </c>
      <c r="J426" s="126"/>
      <c r="K426" s="31" t="str">
        <f t="shared" si="66"/>
        <v>Code. Type</v>
      </c>
      <c r="L426" s="126"/>
      <c r="M426" s="126"/>
      <c r="N426" s="126" t="s">
        <v>155</v>
      </c>
      <c r="O426" s="127" t="s">
        <v>257</v>
      </c>
      <c r="P426" s="126" t="s">
        <v>258</v>
      </c>
      <c r="Q426" s="64" t="s">
        <v>156</v>
      </c>
      <c r="R426" s="64"/>
      <c r="S426" s="136">
        <v>4095</v>
      </c>
      <c r="T426" s="128" t="s">
        <v>254</v>
      </c>
      <c r="U426" s="126"/>
      <c r="V426" s="126"/>
      <c r="W426" s="126" t="s">
        <v>1416</v>
      </c>
      <c r="X426" s="126"/>
      <c r="Y426" s="126"/>
      <c r="Z426" s="126"/>
      <c r="AA426" s="126"/>
      <c r="AB426" s="126"/>
      <c r="AC426" s="126"/>
      <c r="AD426" s="126"/>
      <c r="AE426" s="126"/>
      <c r="AF426" s="126"/>
    </row>
    <row r="427" spans="1:32" s="136" customFormat="1" ht="25.5">
      <c r="A427" s="31" t="str">
        <f t="shared" si="64"/>
        <v>CustomsTariffQuantity</v>
      </c>
      <c r="B427" s="7" t="s">
        <v>157</v>
      </c>
      <c r="C427" s="126"/>
      <c r="D427" s="126" t="s">
        <v>1543</v>
      </c>
      <c r="E427" s="126"/>
      <c r="F427" s="136" t="s">
        <v>1934</v>
      </c>
      <c r="G427" s="126" t="s">
        <v>233</v>
      </c>
      <c r="H427" s="31" t="str">
        <f t="shared" si="65"/>
        <v>Customs Tariff Quantity</v>
      </c>
      <c r="I427" s="126" t="s">
        <v>233</v>
      </c>
      <c r="J427" s="126"/>
      <c r="K427" s="31" t="str">
        <f t="shared" si="66"/>
        <v>Quantity. Type</v>
      </c>
      <c r="L427" s="126"/>
      <c r="M427" s="126"/>
      <c r="N427" s="126"/>
      <c r="O427" s="127" t="s">
        <v>257</v>
      </c>
      <c r="P427" s="126" t="s">
        <v>258</v>
      </c>
      <c r="Q427" s="64" t="s">
        <v>1743</v>
      </c>
      <c r="R427" s="64"/>
      <c r="S427" s="126">
        <v>6102</v>
      </c>
      <c r="T427" s="128" t="s">
        <v>254</v>
      </c>
      <c r="U427" s="126"/>
      <c r="V427" s="126"/>
      <c r="W427" s="126" t="s">
        <v>1416</v>
      </c>
      <c r="X427" s="126"/>
      <c r="Y427" s="126"/>
      <c r="Z427" s="126"/>
      <c r="AA427" s="126"/>
      <c r="AB427" s="126"/>
      <c r="AC427" s="126"/>
      <c r="AD427" s="126"/>
      <c r="AE427" s="126"/>
      <c r="AF427" s="126"/>
    </row>
    <row r="428" spans="1:32" s="160" customFormat="1" ht="25.5">
      <c r="A428" s="31" t="str">
        <f t="shared" si="64"/>
        <v>CustomsImportClassifiedIndicator</v>
      </c>
      <c r="B428" s="161" t="s">
        <v>1535</v>
      </c>
      <c r="C428" s="162"/>
      <c r="D428" s="162" t="s">
        <v>1543</v>
      </c>
      <c r="E428" s="162" t="s">
        <v>1780</v>
      </c>
      <c r="F428" s="162" t="s">
        <v>1595</v>
      </c>
      <c r="G428" s="162" t="s">
        <v>1963</v>
      </c>
      <c r="H428" s="160" t="str">
        <f t="shared" si="65"/>
        <v>Classified Indicator</v>
      </c>
      <c r="I428" s="162" t="s">
        <v>1963</v>
      </c>
      <c r="J428" s="162"/>
      <c r="K428" s="160" t="str">
        <f t="shared" si="66"/>
        <v>Indicator. Type</v>
      </c>
      <c r="L428" s="162"/>
      <c r="M428" s="162"/>
      <c r="N428" s="162"/>
      <c r="O428" s="163" t="s">
        <v>257</v>
      </c>
      <c r="P428" s="162" t="s">
        <v>258</v>
      </c>
      <c r="Q428" s="164" t="s">
        <v>1744</v>
      </c>
      <c r="R428" s="164"/>
      <c r="S428" s="162"/>
      <c r="T428" s="165" t="s">
        <v>254</v>
      </c>
      <c r="U428" s="162"/>
      <c r="V428" s="162"/>
      <c r="W428" s="162" t="s">
        <v>1416</v>
      </c>
      <c r="X428" s="162"/>
      <c r="Y428" s="162"/>
      <c r="Z428" s="162"/>
      <c r="AA428" s="162"/>
      <c r="AB428" s="162"/>
      <c r="AC428" s="162"/>
      <c r="AD428" s="162"/>
      <c r="AE428" s="162"/>
      <c r="AF428" s="162"/>
    </row>
    <row r="429" spans="1:32" s="126" customFormat="1" ht="12.75">
      <c r="A429" s="72" t="str">
        <f aca="true" t="shared" si="67" ref="A429:A435">SUBSTITUTE(SUBSTITUTE(CONCATENATE(IF(E429="Universally Unique","UU",E429),F429,IF(H429&lt;&gt;I429,H429,""),CONCATENATE(IF(I429="Identifier","ID",IF(I429="Text","",I429))))," ",""),"'","")</f>
        <v>Item</v>
      </c>
      <c r="B429" s="15" t="s">
        <v>1935</v>
      </c>
      <c r="C429" s="16"/>
      <c r="D429" s="16" t="s">
        <v>1543</v>
      </c>
      <c r="E429" s="15"/>
      <c r="F429" s="15"/>
      <c r="G429" s="15"/>
      <c r="H429" s="15" t="str">
        <f aca="true" t="shared" si="68" ref="H429:H435">M429</f>
        <v>Item</v>
      </c>
      <c r="I429" s="15" t="str">
        <f aca="true" t="shared" si="69" ref="I429:I435">M429</f>
        <v>Item</v>
      </c>
      <c r="J429" s="15"/>
      <c r="K429" s="15"/>
      <c r="L429" s="15"/>
      <c r="M429" s="16" t="s">
        <v>1915</v>
      </c>
      <c r="N429" s="16"/>
      <c r="O429" s="17" t="s">
        <v>2788</v>
      </c>
      <c r="P429" s="15" t="s">
        <v>2789</v>
      </c>
      <c r="Q429" s="15" t="s">
        <v>1745</v>
      </c>
      <c r="R429" s="16"/>
      <c r="S429" s="16"/>
      <c r="T429" s="18" t="s">
        <v>254</v>
      </c>
      <c r="U429" s="15"/>
      <c r="V429" s="15"/>
      <c r="W429" s="15" t="s">
        <v>1416</v>
      </c>
      <c r="X429" s="16"/>
      <c r="Y429" s="16"/>
      <c r="Z429" s="15"/>
      <c r="AA429" s="15"/>
      <c r="AB429" s="15"/>
      <c r="AC429" s="15"/>
      <c r="AD429" s="15"/>
      <c r="AE429" s="15"/>
      <c r="AF429" s="15"/>
    </row>
    <row r="430" spans="1:32" s="126" customFormat="1" ht="25.5">
      <c r="A430" s="72" t="str">
        <f t="shared" si="67"/>
        <v>GoodsItemContainer</v>
      </c>
      <c r="B430" s="15" t="s">
        <v>1936</v>
      </c>
      <c r="C430" s="16"/>
      <c r="D430" s="16" t="s">
        <v>1543</v>
      </c>
      <c r="E430" s="15"/>
      <c r="F430" s="15"/>
      <c r="G430" s="15"/>
      <c r="H430" s="15" t="str">
        <f t="shared" si="68"/>
        <v>Goods Item Container</v>
      </c>
      <c r="I430" s="15" t="str">
        <f t="shared" si="69"/>
        <v>Goods Item Container</v>
      </c>
      <c r="J430" s="15"/>
      <c r="K430" s="15"/>
      <c r="L430" s="15"/>
      <c r="M430" s="16" t="s">
        <v>1937</v>
      </c>
      <c r="N430" s="16"/>
      <c r="O430" s="17" t="s">
        <v>2788</v>
      </c>
      <c r="P430" s="15" t="s">
        <v>2789</v>
      </c>
      <c r="Q430" s="15" t="s">
        <v>1746</v>
      </c>
      <c r="R430" s="16"/>
      <c r="S430" s="16"/>
      <c r="T430" s="18" t="s">
        <v>254</v>
      </c>
      <c r="U430" s="15"/>
      <c r="V430" s="15"/>
      <c r="W430" s="15" t="s">
        <v>1416</v>
      </c>
      <c r="X430" s="16"/>
      <c r="Y430" s="16"/>
      <c r="Z430" s="15"/>
      <c r="AA430" s="15"/>
      <c r="AB430" s="15"/>
      <c r="AC430" s="15"/>
      <c r="AD430" s="15"/>
      <c r="AE430" s="15"/>
      <c r="AF430" s="15"/>
    </row>
    <row r="431" spans="1:32" s="126" customFormat="1" ht="63.75">
      <c r="A431" s="72" t="str">
        <f t="shared" si="67"/>
        <v>FreightAllowanceCharge</v>
      </c>
      <c r="B431" s="52" t="s">
        <v>1269</v>
      </c>
      <c r="C431" s="16"/>
      <c r="D431" s="16" t="s">
        <v>1543</v>
      </c>
      <c r="E431" s="15" t="s">
        <v>1634</v>
      </c>
      <c r="F431" s="15"/>
      <c r="G431" s="15"/>
      <c r="H431" s="15" t="str">
        <f t="shared" si="68"/>
        <v>Allowance Charge</v>
      </c>
      <c r="I431" s="15" t="str">
        <f t="shared" si="69"/>
        <v>Allowance Charge</v>
      </c>
      <c r="J431" s="15"/>
      <c r="K431" s="15"/>
      <c r="L431" s="15"/>
      <c r="M431" s="16" t="s">
        <v>1960</v>
      </c>
      <c r="N431" s="16" t="s">
        <v>1635</v>
      </c>
      <c r="O431" s="17" t="s">
        <v>2788</v>
      </c>
      <c r="P431" s="15" t="s">
        <v>2789</v>
      </c>
      <c r="Q431" s="15" t="s">
        <v>2853</v>
      </c>
      <c r="R431" s="16"/>
      <c r="S431" s="16" t="s">
        <v>2854</v>
      </c>
      <c r="T431" s="18" t="s">
        <v>254</v>
      </c>
      <c r="U431" s="15"/>
      <c r="V431" s="15"/>
      <c r="W431" s="15" t="s">
        <v>1416</v>
      </c>
      <c r="X431" s="16"/>
      <c r="Y431" s="16"/>
      <c r="Z431" s="15"/>
      <c r="AA431" s="15"/>
      <c r="AB431" s="15"/>
      <c r="AC431" s="15"/>
      <c r="AD431" s="15"/>
      <c r="AE431" s="15"/>
      <c r="AF431" s="15"/>
    </row>
    <row r="432" spans="1:32" s="126" customFormat="1" ht="12.75">
      <c r="A432" s="72" t="str">
        <f t="shared" si="67"/>
        <v>InvoiceLine</v>
      </c>
      <c r="B432" s="15" t="s">
        <v>1938</v>
      </c>
      <c r="C432" s="16"/>
      <c r="D432" s="16" t="s">
        <v>1543</v>
      </c>
      <c r="E432" s="15"/>
      <c r="F432" s="15"/>
      <c r="G432" s="15"/>
      <c r="H432" s="15" t="str">
        <f t="shared" si="68"/>
        <v>Invoice Line</v>
      </c>
      <c r="I432" s="15" t="str">
        <f t="shared" si="69"/>
        <v>Invoice Line</v>
      </c>
      <c r="J432" s="15"/>
      <c r="K432" s="15"/>
      <c r="L432" s="15"/>
      <c r="M432" s="16" t="s">
        <v>1939</v>
      </c>
      <c r="N432" s="16"/>
      <c r="O432" s="17" t="s">
        <v>2788</v>
      </c>
      <c r="P432" s="15" t="s">
        <v>2789</v>
      </c>
      <c r="Q432" s="15" t="s">
        <v>1940</v>
      </c>
      <c r="R432" s="16"/>
      <c r="S432" s="16"/>
      <c r="T432" s="18" t="s">
        <v>254</v>
      </c>
      <c r="U432" s="15"/>
      <c r="V432" s="15"/>
      <c r="W432" s="15" t="s">
        <v>1416</v>
      </c>
      <c r="X432" s="16"/>
      <c r="Y432" s="16"/>
      <c r="Z432" s="15"/>
      <c r="AA432" s="15"/>
      <c r="AB432" s="15"/>
      <c r="AC432" s="15"/>
      <c r="AD432" s="15"/>
      <c r="AE432" s="15"/>
      <c r="AF432" s="15"/>
    </row>
    <row r="433" spans="1:32" s="126" customFormat="1" ht="25.5">
      <c r="A433" s="72" t="str">
        <f t="shared" si="67"/>
        <v>Temperature</v>
      </c>
      <c r="B433" s="15" t="s">
        <v>1941</v>
      </c>
      <c r="C433" s="16"/>
      <c r="D433" s="16" t="s">
        <v>1543</v>
      </c>
      <c r="E433" s="15"/>
      <c r="F433" s="15"/>
      <c r="G433" s="15"/>
      <c r="H433" s="15" t="str">
        <f t="shared" si="68"/>
        <v>Temperature</v>
      </c>
      <c r="I433" s="15" t="str">
        <f t="shared" si="69"/>
        <v>Temperature</v>
      </c>
      <c r="J433" s="15"/>
      <c r="K433" s="15"/>
      <c r="L433" s="15"/>
      <c r="M433" s="16" t="s">
        <v>2613</v>
      </c>
      <c r="N433" s="16"/>
      <c r="O433" s="17" t="s">
        <v>2788</v>
      </c>
      <c r="P433" s="15" t="s">
        <v>2789</v>
      </c>
      <c r="Q433" s="15" t="s">
        <v>1747</v>
      </c>
      <c r="R433" s="16" t="s">
        <v>1942</v>
      </c>
      <c r="S433" s="16"/>
      <c r="T433" s="18" t="s">
        <v>254</v>
      </c>
      <c r="U433" s="15"/>
      <c r="V433" s="15"/>
      <c r="W433" s="15" t="s">
        <v>1416</v>
      </c>
      <c r="X433" s="16"/>
      <c r="Y433" s="16"/>
      <c r="Z433" s="15"/>
      <c r="AA433" s="15"/>
      <c r="AB433" s="15"/>
      <c r="AC433" s="15"/>
      <c r="AD433" s="15"/>
      <c r="AE433" s="15"/>
      <c r="AF433" s="15"/>
    </row>
    <row r="434" spans="1:32" s="126" customFormat="1" ht="12.75">
      <c r="A434" s="72" t="str">
        <f t="shared" si="67"/>
        <v>ContainedGoodsItem</v>
      </c>
      <c r="B434" s="52" t="s">
        <v>1169</v>
      </c>
      <c r="C434" s="16"/>
      <c r="D434" s="16" t="s">
        <v>1543</v>
      </c>
      <c r="E434" s="15" t="s">
        <v>1540</v>
      </c>
      <c r="F434" s="15"/>
      <c r="G434" s="15"/>
      <c r="H434" s="15" t="str">
        <f t="shared" si="68"/>
        <v>Goods Item</v>
      </c>
      <c r="I434" s="15" t="str">
        <f t="shared" si="69"/>
        <v>Goods Item</v>
      </c>
      <c r="J434" s="15"/>
      <c r="K434" s="15"/>
      <c r="L434" s="15"/>
      <c r="M434" s="16" t="s">
        <v>1543</v>
      </c>
      <c r="N434" s="16"/>
      <c r="O434" s="17" t="s">
        <v>2788</v>
      </c>
      <c r="P434" s="15" t="s">
        <v>2789</v>
      </c>
      <c r="Q434" s="15" t="s">
        <v>1943</v>
      </c>
      <c r="R434" s="16"/>
      <c r="S434" s="16"/>
      <c r="T434" s="18" t="s">
        <v>254</v>
      </c>
      <c r="U434" s="15"/>
      <c r="V434" s="15"/>
      <c r="W434" s="15" t="s">
        <v>1416</v>
      </c>
      <c r="X434" s="16"/>
      <c r="Y434" s="16"/>
      <c r="Z434" s="15"/>
      <c r="AA434" s="15"/>
      <c r="AB434" s="15"/>
      <c r="AC434" s="15"/>
      <c r="AD434" s="15"/>
      <c r="AE434" s="15"/>
      <c r="AF434" s="15"/>
    </row>
    <row r="435" spans="1:32" ht="38.25">
      <c r="A435" s="72" t="str">
        <f t="shared" si="67"/>
        <v>OriginAddress</v>
      </c>
      <c r="B435" s="52" t="s">
        <v>1170</v>
      </c>
      <c r="C435" s="25"/>
      <c r="D435" s="16" t="s">
        <v>1543</v>
      </c>
      <c r="E435" s="25" t="s">
        <v>852</v>
      </c>
      <c r="F435" s="25"/>
      <c r="G435" s="25"/>
      <c r="H435" s="15" t="str">
        <f t="shared" si="68"/>
        <v>Address</v>
      </c>
      <c r="I435" s="15" t="str">
        <f t="shared" si="69"/>
        <v>Address</v>
      </c>
      <c r="J435" s="15"/>
      <c r="K435" s="15"/>
      <c r="L435" s="25"/>
      <c r="M435" s="12" t="s">
        <v>252</v>
      </c>
      <c r="N435" s="25" t="s">
        <v>2826</v>
      </c>
      <c r="O435" s="17" t="s">
        <v>257</v>
      </c>
      <c r="P435" s="25" t="s">
        <v>2789</v>
      </c>
      <c r="Q435" s="26" t="s">
        <v>1748</v>
      </c>
      <c r="R435" s="26"/>
      <c r="S435" s="26">
        <v>3229</v>
      </c>
      <c r="T435" s="106" t="s">
        <v>254</v>
      </c>
      <c r="U435" s="27"/>
      <c r="V435" s="16"/>
      <c r="W435" s="15" t="s">
        <v>1416</v>
      </c>
      <c r="X435" s="25"/>
      <c r="Y435" s="25"/>
      <c r="Z435" s="25"/>
      <c r="AA435" s="25"/>
      <c r="AB435" s="25"/>
      <c r="AC435" s="25"/>
      <c r="AD435" s="25"/>
      <c r="AE435" s="25"/>
      <c r="AF435" s="25"/>
    </row>
    <row r="436" spans="1:32" s="126" customFormat="1" ht="12.75">
      <c r="A436" s="1" t="s">
        <v>706</v>
      </c>
      <c r="B436" s="1" t="s">
        <v>2827</v>
      </c>
      <c r="C436" s="2"/>
      <c r="D436" s="2" t="s">
        <v>1937</v>
      </c>
      <c r="E436" s="2"/>
      <c r="F436" s="2"/>
      <c r="G436" s="2"/>
      <c r="H436" s="2"/>
      <c r="I436" s="2"/>
      <c r="J436" s="2"/>
      <c r="K436" s="2"/>
      <c r="L436" s="2"/>
      <c r="M436" s="2"/>
      <c r="N436" s="2"/>
      <c r="O436" s="1"/>
      <c r="P436" s="2" t="s">
        <v>253</v>
      </c>
      <c r="Q436" s="4" t="s">
        <v>2828</v>
      </c>
      <c r="R436" s="4"/>
      <c r="S436" s="4"/>
      <c r="T436" s="103" t="s">
        <v>254</v>
      </c>
      <c r="U436" s="5"/>
      <c r="V436" s="1"/>
      <c r="W436" s="2" t="s">
        <v>1416</v>
      </c>
      <c r="X436" s="2"/>
      <c r="Y436" s="2"/>
      <c r="Z436" s="2"/>
      <c r="AA436" s="2"/>
      <c r="AB436" s="2"/>
      <c r="AC436" s="2"/>
      <c r="AD436" s="2"/>
      <c r="AE436" s="2"/>
      <c r="AF436" s="2"/>
    </row>
    <row r="437" spans="1:32" s="136" customFormat="1" ht="12.75">
      <c r="A437" s="31" t="str">
        <f>SUBSTITUTE(SUBSTITUTE(CONCATENATE(IF(E437="Universally Unique","UU",E437),IF(G437&lt;&gt;I437,H437,F437),CONCATENATE(IF(I437="Identifier","ID",IF(I437="Text","",I437))))," ",""),"'","")</f>
        <v>ID</v>
      </c>
      <c r="B437" s="50" t="s">
        <v>2922</v>
      </c>
      <c r="C437" s="126"/>
      <c r="D437" s="31" t="s">
        <v>1937</v>
      </c>
      <c r="E437" s="126"/>
      <c r="F437" s="126"/>
      <c r="G437" s="126" t="s">
        <v>255</v>
      </c>
      <c r="H437" s="31" t="str">
        <f>IF(F437&lt;&gt;"",CONCATENATE(F437," ",G437),G437)</f>
        <v>Identifier</v>
      </c>
      <c r="I437" s="126" t="s">
        <v>255</v>
      </c>
      <c r="J437" s="126"/>
      <c r="K437" s="31" t="str">
        <f>IF(J437&lt;&gt;"",CONCATENATE(J437,"_ ",I437,". Type"),CONCATENATE(I437,". Type"))</f>
        <v>Identifier. Type</v>
      </c>
      <c r="L437" s="126"/>
      <c r="M437" s="126"/>
      <c r="N437" s="126"/>
      <c r="O437" s="127" t="s">
        <v>1957</v>
      </c>
      <c r="P437" s="126" t="s">
        <v>258</v>
      </c>
      <c r="Q437" s="141" t="s">
        <v>2829</v>
      </c>
      <c r="R437" s="64"/>
      <c r="S437" s="126">
        <v>4223</v>
      </c>
      <c r="T437" s="128" t="s">
        <v>254</v>
      </c>
      <c r="U437" s="126"/>
      <c r="V437" s="126"/>
      <c r="W437" s="126" t="s">
        <v>1416</v>
      </c>
      <c r="X437" s="126"/>
      <c r="Y437" s="126"/>
      <c r="Z437" s="126"/>
      <c r="AA437" s="126"/>
      <c r="AB437" s="126"/>
      <c r="AC437" s="126"/>
      <c r="AD437" s="126"/>
      <c r="AE437" s="126"/>
      <c r="AF437" s="126"/>
    </row>
    <row r="438" spans="1:32" s="136" customFormat="1" ht="25.5">
      <c r="A438" s="31" t="str">
        <f>SUBSTITUTE(SUBSTITUTE(CONCATENATE(IF(E438="Universally Unique","UU",E438),IF(G438&lt;&gt;I438,H438,F438),CONCATENATE(IF(I438="Identifier","ID",IF(I438="Text","",I438))))," ",""),"'","")</f>
        <v>Quantity</v>
      </c>
      <c r="B438" s="50" t="s">
        <v>2923</v>
      </c>
      <c r="C438" s="126"/>
      <c r="D438" s="31" t="s">
        <v>1937</v>
      </c>
      <c r="E438" s="126"/>
      <c r="F438" s="126"/>
      <c r="G438" s="126" t="s">
        <v>233</v>
      </c>
      <c r="H438" s="31" t="str">
        <f>IF(F438&lt;&gt;"",CONCATENATE(F438," ",G438),G438)</f>
        <v>Quantity</v>
      </c>
      <c r="I438" s="126" t="s">
        <v>233</v>
      </c>
      <c r="J438" s="126"/>
      <c r="K438" s="31" t="str">
        <f>IF(J438&lt;&gt;"",CONCATENATE(J438,"_ ",I438,". Type"),CONCATENATE(I438,". Type"))</f>
        <v>Quantity. Type</v>
      </c>
      <c r="L438" s="126"/>
      <c r="M438" s="126"/>
      <c r="N438" s="126" t="s">
        <v>2830</v>
      </c>
      <c r="O438" s="127" t="s">
        <v>257</v>
      </c>
      <c r="P438" s="126" t="s">
        <v>258</v>
      </c>
      <c r="Q438" s="141" t="s">
        <v>1520</v>
      </c>
      <c r="R438" s="64"/>
      <c r="S438" s="126">
        <v>7228</v>
      </c>
      <c r="T438" s="128" t="s">
        <v>254</v>
      </c>
      <c r="U438" s="126"/>
      <c r="V438" s="126"/>
      <c r="W438" s="126" t="s">
        <v>1416</v>
      </c>
      <c r="X438" s="126"/>
      <c r="Y438" s="126"/>
      <c r="Z438" s="126"/>
      <c r="AA438" s="126"/>
      <c r="AB438" s="126"/>
      <c r="AC438" s="126"/>
      <c r="AD438" s="126"/>
      <c r="AE438" s="126"/>
      <c r="AF438" s="126"/>
    </row>
    <row r="439" spans="1:32" s="126" customFormat="1" ht="25.5">
      <c r="A439" s="72" t="str">
        <f>SUBSTITUTE(SUBSTITUTE(CONCATENATE(IF(E439="Universally Unique","UU",E439),F439,IF(H439&lt;&gt;I439,H439,""),CONCATENATE(IF(I439="Identifier","ID",IF(I439="Text","",I439))))," ",""),"'","")</f>
        <v>TransportEquipment</v>
      </c>
      <c r="B439" s="52" t="s">
        <v>2831</v>
      </c>
      <c r="C439" s="16"/>
      <c r="D439" s="16" t="s">
        <v>1937</v>
      </c>
      <c r="E439" s="15"/>
      <c r="F439" s="15"/>
      <c r="G439" s="15"/>
      <c r="H439" s="15" t="str">
        <f>M439</f>
        <v>Transport Equipment</v>
      </c>
      <c r="I439" s="15" t="str">
        <f>M439</f>
        <v>Transport Equipment</v>
      </c>
      <c r="J439" s="15"/>
      <c r="K439" s="15"/>
      <c r="L439" s="15"/>
      <c r="M439" s="16" t="s">
        <v>2832</v>
      </c>
      <c r="N439" s="16"/>
      <c r="O439" s="17" t="s">
        <v>2788</v>
      </c>
      <c r="P439" s="15" t="s">
        <v>2789</v>
      </c>
      <c r="Q439" s="15" t="s">
        <v>2833</v>
      </c>
      <c r="R439" s="16"/>
      <c r="S439" s="16"/>
      <c r="T439" s="18" t="s">
        <v>254</v>
      </c>
      <c r="U439" s="15" t="s">
        <v>2834</v>
      </c>
      <c r="V439" s="15"/>
      <c r="W439" s="15" t="s">
        <v>1416</v>
      </c>
      <c r="X439" s="16"/>
      <c r="Y439" s="16"/>
      <c r="Z439" s="15"/>
      <c r="AA439" s="15"/>
      <c r="AB439" s="15"/>
      <c r="AC439" s="15"/>
      <c r="AD439" s="15"/>
      <c r="AE439" s="15"/>
      <c r="AF439" s="15"/>
    </row>
    <row r="440" spans="1:32" s="136" customFormat="1" ht="12.75">
      <c r="A440" s="1" t="s">
        <v>709</v>
      </c>
      <c r="B440" s="1" t="s">
        <v>929</v>
      </c>
      <c r="C440" s="2"/>
      <c r="D440" s="2" t="s">
        <v>966</v>
      </c>
      <c r="E440" s="2"/>
      <c r="F440" s="2"/>
      <c r="G440" s="2"/>
      <c r="H440" s="2"/>
      <c r="I440" s="2"/>
      <c r="J440" s="2"/>
      <c r="K440" s="2"/>
      <c r="L440" s="2"/>
      <c r="M440" s="2"/>
      <c r="N440" s="2"/>
      <c r="O440" s="1"/>
      <c r="P440" s="2" t="s">
        <v>253</v>
      </c>
      <c r="Q440" s="3" t="s">
        <v>1521</v>
      </c>
      <c r="R440" s="4"/>
      <c r="S440" s="4"/>
      <c r="T440" s="143" t="s">
        <v>254</v>
      </c>
      <c r="U440" s="5"/>
      <c r="V440" s="1"/>
      <c r="W440" s="2" t="s">
        <v>1416</v>
      </c>
      <c r="X440" s="2"/>
      <c r="Y440" s="2"/>
      <c r="Z440" s="2"/>
      <c r="AA440" s="2"/>
      <c r="AB440" s="2"/>
      <c r="AC440" s="2"/>
      <c r="AD440" s="2"/>
      <c r="AE440" s="2"/>
      <c r="AF440" s="2"/>
    </row>
    <row r="441" spans="1:23" s="126" customFormat="1" ht="51">
      <c r="A441" s="31" t="str">
        <f>SUBSTITUTE(SUBSTITUTE(CONCATENATE(IF(E441="Universally Unique","UU",E441),IF(G441&lt;&gt;I441,H441,F441),CONCATENATE(IF(I441="Identifier","ID",IF(I441="Text","",I441))))," ",""),"'","")</f>
        <v>TransportEmergencyCardCode</v>
      </c>
      <c r="B441" s="50" t="s">
        <v>1537</v>
      </c>
      <c r="D441" s="126" t="s">
        <v>966</v>
      </c>
      <c r="F441" s="129" t="s">
        <v>1536</v>
      </c>
      <c r="G441" s="129" t="s">
        <v>2886</v>
      </c>
      <c r="H441" s="31" t="str">
        <f>IF(F441&lt;&gt;"",CONCATENATE(F441," ",G441),G441)</f>
        <v>Transport Emergency Card Code</v>
      </c>
      <c r="I441" s="126" t="s">
        <v>2886</v>
      </c>
      <c r="K441" s="31" t="str">
        <f>IF(J441&lt;&gt;"",CONCATENATE(J441,"_ ",I441,". Type"),CONCATENATE(I441,". Type"))</f>
        <v>Code. Type</v>
      </c>
      <c r="N441" s="126" t="s">
        <v>930</v>
      </c>
      <c r="O441" s="127" t="s">
        <v>257</v>
      </c>
      <c r="P441" s="126" t="s">
        <v>258</v>
      </c>
      <c r="Q441" s="7" t="s">
        <v>1522</v>
      </c>
      <c r="R441" s="64"/>
      <c r="S441" s="126">
        <v>8364</v>
      </c>
      <c r="T441" s="128" t="s">
        <v>259</v>
      </c>
      <c r="W441" s="126" t="s">
        <v>1416</v>
      </c>
    </row>
    <row r="442" spans="1:23" s="126" customFormat="1" ht="25.5">
      <c r="A442" s="31" t="str">
        <f>SUBSTITUTE(SUBSTITUTE(CONCATENATE(IF(E442="Universally Unique","UU",E442),IF(G442&lt;&gt;I442,H442,F442),CONCATENATE(IF(I442="Identifier","ID",IF(I442="Text","",I442))))," ",""),"'","")</f>
        <v>PackingCriteriaCode</v>
      </c>
      <c r="B442" s="50" t="s">
        <v>1466</v>
      </c>
      <c r="D442" s="126" t="s">
        <v>966</v>
      </c>
      <c r="F442" s="129" t="s">
        <v>1538</v>
      </c>
      <c r="G442" s="129" t="s">
        <v>2886</v>
      </c>
      <c r="H442" s="31" t="str">
        <f>IF(F442&lt;&gt;"",CONCATENATE(F442," ",G442),G442)</f>
        <v>Packing Criteria Code</v>
      </c>
      <c r="I442" s="126" t="s">
        <v>2886</v>
      </c>
      <c r="K442" s="31" t="str">
        <f>IF(J442&lt;&gt;"",CONCATENATE(J442,"_ ",I442,". Type"),CONCATENATE(I442,". Type"))</f>
        <v>Code. Type</v>
      </c>
      <c r="N442" s="126" t="s">
        <v>372</v>
      </c>
      <c r="O442" s="127" t="s">
        <v>257</v>
      </c>
      <c r="P442" s="126" t="s">
        <v>258</v>
      </c>
      <c r="Q442" s="7" t="s">
        <v>373</v>
      </c>
      <c r="R442" s="64"/>
      <c r="T442" s="128" t="s">
        <v>259</v>
      </c>
      <c r="W442" s="126" t="s">
        <v>1416</v>
      </c>
    </row>
    <row r="443" spans="1:23" s="126" customFormat="1" ht="25.5">
      <c r="A443" s="31" t="str">
        <f>SUBSTITUTE(SUBSTITUTE(CONCATENATE(IF(E443="Universally Unique","UU",E443),IF(G443&lt;&gt;I443,H443,F443),CONCATENATE(IF(I443="Identifier","ID",IF(I443="Text","",I443))))," ",""),"'","")</f>
        <v>HazardousRegulationCode</v>
      </c>
      <c r="B443" s="50" t="s">
        <v>1172</v>
      </c>
      <c r="D443" s="126" t="s">
        <v>966</v>
      </c>
      <c r="F443" s="129" t="s">
        <v>1171</v>
      </c>
      <c r="G443" s="126" t="s">
        <v>2886</v>
      </c>
      <c r="H443" s="31" t="str">
        <f>IF(F443&lt;&gt;"",CONCATENATE(F443," ",G443),G443)</f>
        <v>Hazardous Regulation Code</v>
      </c>
      <c r="I443" s="126" t="s">
        <v>2886</v>
      </c>
      <c r="K443" s="31" t="str">
        <f>IF(J443&lt;&gt;"",CONCATENATE(J443,"_ ",I443,". Type"),CONCATENATE(I443,". Type"))</f>
        <v>Code. Type</v>
      </c>
      <c r="O443" s="127" t="s">
        <v>257</v>
      </c>
      <c r="P443" s="126" t="s">
        <v>258</v>
      </c>
      <c r="Q443" s="7" t="s">
        <v>1523</v>
      </c>
      <c r="R443" s="64"/>
      <c r="T443" s="128" t="s">
        <v>259</v>
      </c>
      <c r="W443" s="126" t="s">
        <v>1416</v>
      </c>
    </row>
    <row r="444" spans="1:23" s="126" customFormat="1" ht="25.5">
      <c r="A444" s="31" t="str">
        <f>SUBSTITUTE(SUBSTITUTE(CONCATENATE(IF(E444="Universally Unique","UU",E444),IF(G444&lt;&gt;I444,H444,F444),CONCATENATE(IF(I444="Identifier","ID",IF(I444="Text","",I444))))," ",""),"'","")</f>
        <v>InhalationToxicityZoneCode</v>
      </c>
      <c r="B444" s="50" t="s">
        <v>1079</v>
      </c>
      <c r="D444" s="126" t="s">
        <v>966</v>
      </c>
      <c r="F444" s="129" t="s">
        <v>1080</v>
      </c>
      <c r="G444" s="126" t="s">
        <v>2886</v>
      </c>
      <c r="H444" s="31" t="str">
        <f>IF(F444&lt;&gt;"",CONCATENATE(F444," ",G444),G444)</f>
        <v>Inhalation Toxicity Zone Code</v>
      </c>
      <c r="I444" s="126" t="s">
        <v>2886</v>
      </c>
      <c r="K444" s="31" t="str">
        <f>IF(J444&lt;&gt;"",CONCATENATE(J444,"_ ",I444,". Type"),CONCATENATE(I444,". Type"))</f>
        <v>Code. Type</v>
      </c>
      <c r="O444" s="127" t="s">
        <v>257</v>
      </c>
      <c r="P444" s="126" t="s">
        <v>258</v>
      </c>
      <c r="Q444" s="7" t="s">
        <v>1854</v>
      </c>
      <c r="R444" s="64"/>
      <c r="T444" s="128" t="s">
        <v>259</v>
      </c>
      <c r="W444" s="126" t="s">
        <v>1416</v>
      </c>
    </row>
    <row r="445" spans="1:23" s="126" customFormat="1" ht="25.5">
      <c r="A445" s="31" t="str">
        <f>SUBSTITUTE(SUBSTITUTE(CONCATENATE(IF(E445="Universally Unique","UU",E445),IF(G445&lt;&gt;I445,H445,F445),CONCATENATE(IF(I445="Identifier","ID",IF(I445="Text","",I445))))," ",""),"'","")</f>
        <v>TransportAuthorizationCode</v>
      </c>
      <c r="B445" s="50" t="s">
        <v>1078</v>
      </c>
      <c r="D445" s="126" t="s">
        <v>966</v>
      </c>
      <c r="F445" s="129" t="s">
        <v>1077</v>
      </c>
      <c r="G445" s="126" t="s">
        <v>2886</v>
      </c>
      <c r="H445" s="31" t="str">
        <f>IF(F445&lt;&gt;"",CONCATENATE(F445," ",G445),G445)</f>
        <v>Transport Authorization Code</v>
      </c>
      <c r="I445" s="126" t="s">
        <v>2886</v>
      </c>
      <c r="K445" s="31" t="str">
        <f>IF(J445&lt;&gt;"",CONCATENATE(J445,"_ ",I445,". Type"),CONCATENATE(I445,". Type"))</f>
        <v>Code. Type</v>
      </c>
      <c r="N445" s="126" t="s">
        <v>375</v>
      </c>
      <c r="O445" s="127" t="s">
        <v>257</v>
      </c>
      <c r="P445" s="126" t="s">
        <v>258</v>
      </c>
      <c r="Q445" s="64" t="s">
        <v>1855</v>
      </c>
      <c r="R445" s="64"/>
      <c r="S445" s="126">
        <v>8211</v>
      </c>
      <c r="T445" s="128" t="s">
        <v>254</v>
      </c>
      <c r="W445" s="126" t="s">
        <v>1416</v>
      </c>
    </row>
    <row r="446" spans="1:32" s="126" customFormat="1" ht="25.5">
      <c r="A446" s="72" t="str">
        <f>SUBSTITUTE(SUBSTITUTE(CONCATENATE(IF(E446="Universally Unique","UU",E446),F446,IF(H446&lt;&gt;I446,H446,""),CONCATENATE(IF(I446="Identifier","ID",IF(I446="Text","",I446))))," ",""),"'","")</f>
        <v>MaximumTemperature</v>
      </c>
      <c r="B446" s="52" t="s">
        <v>1081</v>
      </c>
      <c r="C446" s="15"/>
      <c r="D446" s="15" t="s">
        <v>966</v>
      </c>
      <c r="E446" s="15" t="s">
        <v>487</v>
      </c>
      <c r="F446" s="15"/>
      <c r="G446" s="15"/>
      <c r="H446" s="15" t="str">
        <f>M446</f>
        <v>Temperature</v>
      </c>
      <c r="I446" s="15" t="str">
        <f>M446</f>
        <v>Temperature</v>
      </c>
      <c r="J446" s="15"/>
      <c r="K446" s="15"/>
      <c r="L446" s="15"/>
      <c r="M446" s="9" t="s">
        <v>2613</v>
      </c>
      <c r="N446" s="15"/>
      <c r="O446" s="17" t="s">
        <v>257</v>
      </c>
      <c r="P446" s="15" t="s">
        <v>2789</v>
      </c>
      <c r="Q446" s="12" t="s">
        <v>2370</v>
      </c>
      <c r="R446" s="22"/>
      <c r="S446" s="22"/>
      <c r="T446" s="104" t="s">
        <v>259</v>
      </c>
      <c r="U446" s="23"/>
      <c r="V446" s="17"/>
      <c r="W446" s="15" t="s">
        <v>1416</v>
      </c>
      <c r="X446" s="15"/>
      <c r="Y446" s="15"/>
      <c r="Z446" s="15"/>
      <c r="AA446" s="15"/>
      <c r="AB446" s="15"/>
      <c r="AC446" s="15"/>
      <c r="AD446" s="15"/>
      <c r="AE446" s="15"/>
      <c r="AF446" s="15"/>
    </row>
    <row r="447" spans="1:32" s="136" customFormat="1" ht="25.5">
      <c r="A447" s="72" t="str">
        <f>SUBSTITUTE(SUBSTITUTE(CONCATENATE(IF(E447="Universally Unique","UU",E447),F447,IF(H447&lt;&gt;I447,H447,""),CONCATENATE(IF(I447="Identifier","ID",IF(I447="Text","",I447))))," ",""),"'","")</f>
        <v>MinimumTemperature</v>
      </c>
      <c r="B447" s="52" t="s">
        <v>1082</v>
      </c>
      <c r="C447" s="15"/>
      <c r="D447" s="15" t="s">
        <v>966</v>
      </c>
      <c r="E447" s="15" t="s">
        <v>2235</v>
      </c>
      <c r="F447" s="15"/>
      <c r="G447" s="15"/>
      <c r="H447" s="15" t="str">
        <f>M447</f>
        <v>Temperature</v>
      </c>
      <c r="I447" s="15" t="str">
        <f>M447</f>
        <v>Temperature</v>
      </c>
      <c r="J447" s="15"/>
      <c r="K447" s="15"/>
      <c r="L447" s="15"/>
      <c r="M447" s="9" t="s">
        <v>2613</v>
      </c>
      <c r="N447" s="15"/>
      <c r="O447" s="17" t="s">
        <v>257</v>
      </c>
      <c r="P447" s="15" t="s">
        <v>2789</v>
      </c>
      <c r="Q447" s="12" t="s">
        <v>2371</v>
      </c>
      <c r="R447" s="22"/>
      <c r="S447" s="22"/>
      <c r="T447" s="104" t="s">
        <v>259</v>
      </c>
      <c r="U447" s="23"/>
      <c r="V447" s="17"/>
      <c r="W447" s="15" t="s">
        <v>1416</v>
      </c>
      <c r="X447" s="15"/>
      <c r="Y447" s="15"/>
      <c r="Z447" s="15"/>
      <c r="AA447" s="15"/>
      <c r="AB447" s="15"/>
      <c r="AC447" s="15"/>
      <c r="AD447" s="15"/>
      <c r="AE447" s="15"/>
      <c r="AF447" s="15"/>
    </row>
    <row r="448" spans="1:32" s="126" customFormat="1" ht="12.75">
      <c r="A448" s="1" t="s">
        <v>712</v>
      </c>
      <c r="B448" s="1" t="s">
        <v>971</v>
      </c>
      <c r="C448" s="2"/>
      <c r="D448" s="2" t="s">
        <v>972</v>
      </c>
      <c r="E448" s="2"/>
      <c r="F448" s="2"/>
      <c r="G448" s="2"/>
      <c r="H448" s="2"/>
      <c r="I448" s="2"/>
      <c r="J448" s="2"/>
      <c r="K448" s="2"/>
      <c r="L448" s="2"/>
      <c r="M448" s="2"/>
      <c r="N448" s="2"/>
      <c r="O448" s="1"/>
      <c r="P448" s="2" t="s">
        <v>253</v>
      </c>
      <c r="Q448" s="3" t="s">
        <v>2372</v>
      </c>
      <c r="R448" s="3"/>
      <c r="S448" s="4"/>
      <c r="T448" s="143" t="s">
        <v>254</v>
      </c>
      <c r="U448" s="5"/>
      <c r="V448" s="1"/>
      <c r="W448" s="2"/>
      <c r="X448" s="2"/>
      <c r="Y448" s="2"/>
      <c r="Z448" s="2"/>
      <c r="AA448" s="2"/>
      <c r="AB448" s="2"/>
      <c r="AC448" s="2"/>
      <c r="AD448" s="2"/>
      <c r="AE448" s="2"/>
      <c r="AF448" s="2"/>
    </row>
    <row r="449" spans="1:20" s="126" customFormat="1" ht="12.75">
      <c r="A449" s="31" t="str">
        <f aca="true" t="shared" si="70" ref="A449:A465">SUBSTITUTE(SUBSTITUTE(CONCATENATE(IF(E449="Universally Unique","UU",E449),IF(G449&lt;&gt;I449,H449,F449),CONCATENATE(IF(I449="Identifier","ID",IF(I449="Text","",I449))))," ",""),"'","")</f>
        <v>ID</v>
      </c>
      <c r="B449" s="50" t="s">
        <v>2293</v>
      </c>
      <c r="D449" s="126" t="s">
        <v>972</v>
      </c>
      <c r="G449" s="126" t="s">
        <v>255</v>
      </c>
      <c r="H449" s="31" t="str">
        <f aca="true" t="shared" si="71" ref="H449:H465">IF(F449&lt;&gt;"",CONCATENATE(F449," ",G449),G449)</f>
        <v>Identifier</v>
      </c>
      <c r="I449" s="126" t="s">
        <v>255</v>
      </c>
      <c r="K449" s="31" t="str">
        <f aca="true" t="shared" si="72" ref="K449:K465">IF(J449&lt;&gt;"",CONCATENATE(J449,"_ ",I449,". Type"),CONCATENATE(I449,". Type"))</f>
        <v>Identifier. Type</v>
      </c>
      <c r="O449" s="127" t="s">
        <v>257</v>
      </c>
      <c r="P449" s="126" t="s">
        <v>258</v>
      </c>
      <c r="Q449" s="7" t="s">
        <v>2373</v>
      </c>
      <c r="R449" s="7" t="s">
        <v>2515</v>
      </c>
      <c r="T449" s="128" t="s">
        <v>259</v>
      </c>
    </row>
    <row r="450" spans="1:32" s="136" customFormat="1" ht="38.25">
      <c r="A450" s="31" t="str">
        <f t="shared" si="70"/>
        <v>PlacardNotation</v>
      </c>
      <c r="B450" s="7" t="s">
        <v>2516</v>
      </c>
      <c r="C450" s="126"/>
      <c r="D450" s="126" t="s">
        <v>972</v>
      </c>
      <c r="E450" s="126"/>
      <c r="F450" s="126" t="s">
        <v>2517</v>
      </c>
      <c r="G450" s="126" t="s">
        <v>2518</v>
      </c>
      <c r="H450" s="31" t="str">
        <f t="shared" si="71"/>
        <v>Placard Notation</v>
      </c>
      <c r="I450" s="126" t="s">
        <v>262</v>
      </c>
      <c r="J450" s="126"/>
      <c r="K450" s="31" t="str">
        <f t="shared" si="72"/>
        <v>Text. Type</v>
      </c>
      <c r="L450" s="126"/>
      <c r="M450" s="126"/>
      <c r="N450" s="126"/>
      <c r="O450" s="127" t="s">
        <v>257</v>
      </c>
      <c r="P450" s="126" t="s">
        <v>258</v>
      </c>
      <c r="Q450" s="7" t="s">
        <v>2321</v>
      </c>
      <c r="R450" s="7" t="s">
        <v>1610</v>
      </c>
      <c r="S450" s="126"/>
      <c r="T450" s="128" t="s">
        <v>259</v>
      </c>
      <c r="U450" s="126"/>
      <c r="V450" s="126"/>
      <c r="W450" s="126"/>
      <c r="X450" s="126"/>
      <c r="Y450" s="126"/>
      <c r="Z450" s="126"/>
      <c r="AA450" s="126"/>
      <c r="AB450" s="126"/>
      <c r="AC450" s="126"/>
      <c r="AD450" s="126"/>
      <c r="AE450" s="126"/>
      <c r="AF450" s="126"/>
    </row>
    <row r="451" spans="1:32" s="136" customFormat="1" ht="38.25">
      <c r="A451" s="31" t="str">
        <f t="shared" si="70"/>
        <v>PlacardEndorsement</v>
      </c>
      <c r="B451" s="7" t="s">
        <v>2521</v>
      </c>
      <c r="C451" s="126"/>
      <c r="D451" s="126" t="s">
        <v>972</v>
      </c>
      <c r="E451" s="126"/>
      <c r="F451" s="126" t="s">
        <v>2517</v>
      </c>
      <c r="G451" s="126" t="s">
        <v>2522</v>
      </c>
      <c r="H451" s="31" t="str">
        <f t="shared" si="71"/>
        <v>Placard Endorsement</v>
      </c>
      <c r="I451" s="126" t="s">
        <v>262</v>
      </c>
      <c r="J451" s="126"/>
      <c r="K451" s="31" t="str">
        <f t="shared" si="72"/>
        <v>Text. Type</v>
      </c>
      <c r="L451" s="126"/>
      <c r="M451" s="126"/>
      <c r="N451" s="126"/>
      <c r="O451" s="127" t="s">
        <v>257</v>
      </c>
      <c r="P451" s="126" t="s">
        <v>258</v>
      </c>
      <c r="Q451" s="7" t="s">
        <v>1791</v>
      </c>
      <c r="R451" s="7" t="s">
        <v>2617</v>
      </c>
      <c r="S451" s="126"/>
      <c r="T451" s="128" t="s">
        <v>259</v>
      </c>
      <c r="U451" s="126"/>
      <c r="V451" s="126"/>
      <c r="W451" s="126"/>
      <c r="X451" s="126"/>
      <c r="Y451" s="126"/>
      <c r="Z451" s="126"/>
      <c r="AA451" s="126"/>
      <c r="AB451" s="126"/>
      <c r="AC451" s="126"/>
      <c r="AD451" s="126"/>
      <c r="AE451" s="126"/>
      <c r="AF451" s="126"/>
    </row>
    <row r="452" spans="1:32" s="136" customFormat="1" ht="89.25">
      <c r="A452" s="31" t="str">
        <f t="shared" si="70"/>
        <v>AdditionalInformation</v>
      </c>
      <c r="B452" s="7" t="s">
        <v>2618</v>
      </c>
      <c r="C452" s="126"/>
      <c r="D452" s="126" t="s">
        <v>972</v>
      </c>
      <c r="E452" s="126" t="s">
        <v>278</v>
      </c>
      <c r="F452" s="126"/>
      <c r="G452" s="126" t="s">
        <v>2619</v>
      </c>
      <c r="H452" s="31" t="str">
        <f t="shared" si="71"/>
        <v>Information</v>
      </c>
      <c r="I452" s="126" t="s">
        <v>262</v>
      </c>
      <c r="J452" s="126"/>
      <c r="K452" s="31" t="str">
        <f t="shared" si="72"/>
        <v>Text. Type</v>
      </c>
      <c r="L452" s="126"/>
      <c r="M452" s="126"/>
      <c r="N452" s="126"/>
      <c r="O452" s="127" t="s">
        <v>257</v>
      </c>
      <c r="P452" s="126" t="s">
        <v>258</v>
      </c>
      <c r="Q452" s="7" t="s">
        <v>1792</v>
      </c>
      <c r="R452" s="7" t="s">
        <v>2621</v>
      </c>
      <c r="S452" s="126"/>
      <c r="T452" s="128" t="s">
        <v>259</v>
      </c>
      <c r="U452" s="126"/>
      <c r="V452" s="126"/>
      <c r="W452" s="126"/>
      <c r="X452" s="126"/>
      <c r="Y452" s="126"/>
      <c r="Z452" s="126"/>
      <c r="AA452" s="126"/>
      <c r="AB452" s="126"/>
      <c r="AC452" s="126"/>
      <c r="AD452" s="126"/>
      <c r="AE452" s="126"/>
      <c r="AF452" s="126"/>
    </row>
    <row r="453" spans="1:32" s="136" customFormat="1" ht="25.5">
      <c r="A453" s="31" t="str">
        <f t="shared" si="70"/>
        <v>UNDGCode</v>
      </c>
      <c r="B453" s="7" t="s">
        <v>57</v>
      </c>
      <c r="C453" s="126"/>
      <c r="D453" s="126" t="s">
        <v>972</v>
      </c>
      <c r="E453" s="126"/>
      <c r="F453" s="126" t="s">
        <v>58</v>
      </c>
      <c r="G453" s="126" t="s">
        <v>2886</v>
      </c>
      <c r="H453" s="31" t="str">
        <f t="shared" si="71"/>
        <v>UNDG Code</v>
      </c>
      <c r="I453" s="126" t="s">
        <v>2886</v>
      </c>
      <c r="J453" s="126"/>
      <c r="K453" s="31" t="str">
        <f t="shared" si="72"/>
        <v>Code. Type</v>
      </c>
      <c r="L453" s="126"/>
      <c r="M453" s="126"/>
      <c r="N453" s="126" t="s">
        <v>59</v>
      </c>
      <c r="O453" s="127" t="s">
        <v>257</v>
      </c>
      <c r="P453" s="126" t="s">
        <v>258</v>
      </c>
      <c r="Q453" s="7" t="s">
        <v>1793</v>
      </c>
      <c r="R453" s="7"/>
      <c r="S453" s="126"/>
      <c r="T453" s="128" t="s">
        <v>259</v>
      </c>
      <c r="U453" s="126"/>
      <c r="V453" s="126"/>
      <c r="W453" s="126"/>
      <c r="X453" s="126"/>
      <c r="Y453" s="126"/>
      <c r="Z453" s="126"/>
      <c r="AA453" s="126"/>
      <c r="AB453" s="126"/>
      <c r="AC453" s="126"/>
      <c r="AD453" s="126"/>
      <c r="AE453" s="126"/>
      <c r="AF453" s="126"/>
    </row>
    <row r="454" spans="1:32" s="136" customFormat="1" ht="25.5">
      <c r="A454" s="31" t="str">
        <f t="shared" si="70"/>
        <v>EmergencyProceduresCode</v>
      </c>
      <c r="B454" s="50" t="s">
        <v>1467</v>
      </c>
      <c r="C454" s="126"/>
      <c r="D454" s="126" t="s">
        <v>972</v>
      </c>
      <c r="E454" s="126"/>
      <c r="F454" s="129" t="s">
        <v>1140</v>
      </c>
      <c r="G454" s="129" t="s">
        <v>2886</v>
      </c>
      <c r="H454" s="31" t="str">
        <f t="shared" si="71"/>
        <v>Emergency Procedures Code</v>
      </c>
      <c r="I454" s="126" t="s">
        <v>2886</v>
      </c>
      <c r="J454" s="126"/>
      <c r="K454" s="31" t="str">
        <f t="shared" si="72"/>
        <v>Code. Type</v>
      </c>
      <c r="L454" s="126"/>
      <c r="M454" s="126"/>
      <c r="N454" s="126" t="s">
        <v>61</v>
      </c>
      <c r="O454" s="127" t="s">
        <v>257</v>
      </c>
      <c r="P454" s="126" t="s">
        <v>258</v>
      </c>
      <c r="Q454" s="7" t="s">
        <v>1794</v>
      </c>
      <c r="R454" s="7"/>
      <c r="S454" s="126"/>
      <c r="T454" s="128" t="s">
        <v>259</v>
      </c>
      <c r="U454" s="126"/>
      <c r="V454" s="126"/>
      <c r="W454" s="126"/>
      <c r="X454" s="126"/>
      <c r="Y454" s="126"/>
      <c r="Z454" s="126"/>
      <c r="AA454" s="126"/>
      <c r="AB454" s="126"/>
      <c r="AC454" s="126"/>
      <c r="AD454" s="126"/>
      <c r="AE454" s="126"/>
      <c r="AF454" s="126"/>
    </row>
    <row r="455" spans="1:32" s="136" customFormat="1" ht="25.5">
      <c r="A455" s="31" t="str">
        <f t="shared" si="70"/>
        <v>MedicalFirstAidGuideCode</v>
      </c>
      <c r="B455" s="50" t="s">
        <v>1469</v>
      </c>
      <c r="C455" s="126"/>
      <c r="D455" s="126" t="s">
        <v>972</v>
      </c>
      <c r="E455" s="126"/>
      <c r="F455" s="129" t="s">
        <v>1468</v>
      </c>
      <c r="G455" s="129" t="s">
        <v>2886</v>
      </c>
      <c r="H455" s="31" t="str">
        <f t="shared" si="71"/>
        <v>Medical First Aid Guide Code</v>
      </c>
      <c r="I455" s="126" t="s">
        <v>2886</v>
      </c>
      <c r="J455" s="126"/>
      <c r="K455" s="31" t="str">
        <f t="shared" si="72"/>
        <v>Code. Type</v>
      </c>
      <c r="L455" s="126"/>
      <c r="M455" s="126"/>
      <c r="N455" s="126" t="s">
        <v>1830</v>
      </c>
      <c r="O455" s="127" t="s">
        <v>257</v>
      </c>
      <c r="P455" s="126" t="s">
        <v>258</v>
      </c>
      <c r="Q455" s="7" t="s">
        <v>1795</v>
      </c>
      <c r="R455" s="7"/>
      <c r="S455" s="126"/>
      <c r="T455" s="128" t="s">
        <v>259</v>
      </c>
      <c r="U455" s="126"/>
      <c r="V455" s="126"/>
      <c r="W455" s="126"/>
      <c r="X455" s="126"/>
      <c r="Y455" s="126"/>
      <c r="Z455" s="126"/>
      <c r="AA455" s="126"/>
      <c r="AB455" s="126"/>
      <c r="AC455" s="126"/>
      <c r="AD455" s="126"/>
      <c r="AE455" s="126"/>
      <c r="AF455" s="126"/>
    </row>
    <row r="456" spans="1:32" s="136" customFormat="1" ht="25.5">
      <c r="A456" s="31" t="str">
        <f t="shared" si="70"/>
        <v>TechnicalName</v>
      </c>
      <c r="B456" s="50" t="s">
        <v>1470</v>
      </c>
      <c r="C456" s="126"/>
      <c r="D456" s="126" t="s">
        <v>972</v>
      </c>
      <c r="E456" s="126" t="s">
        <v>1831</v>
      </c>
      <c r="F456" s="126"/>
      <c r="G456" s="126" t="s">
        <v>274</v>
      </c>
      <c r="H456" s="31" t="str">
        <f t="shared" si="71"/>
        <v>Name</v>
      </c>
      <c r="I456" s="126" t="s">
        <v>274</v>
      </c>
      <c r="J456" s="126"/>
      <c r="K456" s="31" t="str">
        <f t="shared" si="72"/>
        <v>Name. Type</v>
      </c>
      <c r="L456" s="126"/>
      <c r="M456" s="126"/>
      <c r="N456" s="126"/>
      <c r="O456" s="127" t="s">
        <v>257</v>
      </c>
      <c r="P456" s="126" t="s">
        <v>258</v>
      </c>
      <c r="Q456" s="7" t="s">
        <v>1570</v>
      </c>
      <c r="R456" s="7" t="s">
        <v>1832</v>
      </c>
      <c r="S456" s="126"/>
      <c r="T456" s="128" t="s">
        <v>259</v>
      </c>
      <c r="U456" s="126"/>
      <c r="V456" s="126"/>
      <c r="W456" s="126"/>
      <c r="X456" s="126"/>
      <c r="Y456" s="126"/>
      <c r="Z456" s="126"/>
      <c r="AA456" s="126"/>
      <c r="AB456" s="126"/>
      <c r="AC456" s="126"/>
      <c r="AD456" s="126"/>
      <c r="AE456" s="126"/>
      <c r="AF456" s="126"/>
    </row>
    <row r="457" spans="1:32" s="136" customFormat="1" ht="12.75">
      <c r="A457" s="31" t="str">
        <f t="shared" si="70"/>
        <v>CategoryName</v>
      </c>
      <c r="B457" s="50" t="s">
        <v>1471</v>
      </c>
      <c r="C457" s="126"/>
      <c r="D457" s="126" t="s">
        <v>972</v>
      </c>
      <c r="G457" s="136" t="s">
        <v>1833</v>
      </c>
      <c r="H457" s="31" t="str">
        <f t="shared" si="71"/>
        <v>Category</v>
      </c>
      <c r="I457" s="126" t="s">
        <v>274</v>
      </c>
      <c r="J457" s="126"/>
      <c r="K457" s="31" t="str">
        <f t="shared" si="72"/>
        <v>Name. Type</v>
      </c>
      <c r="L457" s="126"/>
      <c r="M457" s="126"/>
      <c r="N457" s="126"/>
      <c r="O457" s="127" t="s">
        <v>257</v>
      </c>
      <c r="P457" s="126" t="s">
        <v>258</v>
      </c>
      <c r="Q457" s="179" t="s">
        <v>772</v>
      </c>
      <c r="R457" s="64"/>
      <c r="S457" s="126">
        <v>7418</v>
      </c>
      <c r="T457" s="128" t="s">
        <v>254</v>
      </c>
      <c r="U457" s="126"/>
      <c r="V457" s="126"/>
      <c r="W457" s="126"/>
      <c r="X457" s="126"/>
      <c r="Y457" s="126"/>
      <c r="Z457" s="126"/>
      <c r="AA457" s="126"/>
      <c r="AB457" s="126"/>
      <c r="AC457" s="126"/>
      <c r="AD457" s="126"/>
      <c r="AE457" s="126"/>
      <c r="AF457" s="126"/>
    </row>
    <row r="458" spans="1:32" s="136" customFormat="1" ht="12.75">
      <c r="A458" s="31" t="str">
        <f t="shared" si="70"/>
        <v>HazardousCategoryCode</v>
      </c>
      <c r="B458" s="50" t="s">
        <v>1084</v>
      </c>
      <c r="C458" s="126"/>
      <c r="D458" s="126" t="s">
        <v>972</v>
      </c>
      <c r="E458" s="126"/>
      <c r="F458" s="129" t="s">
        <v>1083</v>
      </c>
      <c r="G458" s="136" t="s">
        <v>2886</v>
      </c>
      <c r="H458" s="31" t="str">
        <f t="shared" si="71"/>
        <v>Hazardous Category  Code</v>
      </c>
      <c r="I458" s="126" t="s">
        <v>2886</v>
      </c>
      <c r="J458" s="126"/>
      <c r="K458" s="31" t="str">
        <f t="shared" si="72"/>
        <v>Code. Type</v>
      </c>
      <c r="L458" s="126"/>
      <c r="M458" s="126"/>
      <c r="N458" s="126" t="s">
        <v>1834</v>
      </c>
      <c r="O458" s="127" t="s">
        <v>257</v>
      </c>
      <c r="P458" s="126" t="s">
        <v>258</v>
      </c>
      <c r="Q458" s="64" t="s">
        <v>1835</v>
      </c>
      <c r="R458" s="64"/>
      <c r="S458" s="126">
        <v>7419</v>
      </c>
      <c r="T458" s="128" t="s">
        <v>254</v>
      </c>
      <c r="U458" s="126"/>
      <c r="V458" s="126"/>
      <c r="W458" s="126"/>
      <c r="X458" s="126"/>
      <c r="Y458" s="126"/>
      <c r="Z458" s="126"/>
      <c r="AA458" s="126"/>
      <c r="AB458" s="126"/>
      <c r="AC458" s="126"/>
      <c r="AD458" s="126"/>
      <c r="AE458" s="126"/>
      <c r="AF458" s="126"/>
    </row>
    <row r="459" spans="1:32" s="136" customFormat="1" ht="25.5">
      <c r="A459" s="31" t="str">
        <f t="shared" si="70"/>
        <v>UpperOrangeHazardPlacardID</v>
      </c>
      <c r="B459" s="7" t="s">
        <v>1760</v>
      </c>
      <c r="C459" s="126"/>
      <c r="D459" s="126" t="s">
        <v>972</v>
      </c>
      <c r="E459" s="136" t="s">
        <v>1761</v>
      </c>
      <c r="F459" s="126" t="s">
        <v>1762</v>
      </c>
      <c r="G459" s="136" t="s">
        <v>255</v>
      </c>
      <c r="H459" s="31" t="str">
        <f t="shared" si="71"/>
        <v>Orange Hazard Placard Identifier</v>
      </c>
      <c r="I459" s="136" t="s">
        <v>255</v>
      </c>
      <c r="J459" s="126"/>
      <c r="K459" s="31" t="str">
        <f t="shared" si="72"/>
        <v>Identifier. Type</v>
      </c>
      <c r="L459" s="126"/>
      <c r="M459" s="126"/>
      <c r="N459" s="126" t="s">
        <v>2578</v>
      </c>
      <c r="O459" s="127" t="s">
        <v>257</v>
      </c>
      <c r="P459" s="126" t="s">
        <v>258</v>
      </c>
      <c r="Q459" s="64" t="s">
        <v>1571</v>
      </c>
      <c r="R459" s="64"/>
      <c r="S459" s="126">
        <v>8158</v>
      </c>
      <c r="T459" s="128" t="s">
        <v>254</v>
      </c>
      <c r="U459" s="126"/>
      <c r="V459" s="126"/>
      <c r="W459" s="126"/>
      <c r="X459" s="126"/>
      <c r="Y459" s="126"/>
      <c r="Z459" s="126"/>
      <c r="AA459" s="126"/>
      <c r="AB459" s="126"/>
      <c r="AC459" s="126"/>
      <c r="AD459" s="126"/>
      <c r="AE459" s="126"/>
      <c r="AF459" s="126"/>
    </row>
    <row r="460" spans="1:32" s="136" customFormat="1" ht="25.5">
      <c r="A460" s="31" t="str">
        <f t="shared" si="70"/>
        <v>LowerOrangeHazardPlacardID</v>
      </c>
      <c r="B460" s="7" t="s">
        <v>1590</v>
      </c>
      <c r="C460" s="126"/>
      <c r="D460" s="126" t="s">
        <v>972</v>
      </c>
      <c r="E460" s="136" t="s">
        <v>1591</v>
      </c>
      <c r="F460" s="126" t="s">
        <v>1762</v>
      </c>
      <c r="G460" s="136" t="s">
        <v>255</v>
      </c>
      <c r="H460" s="31" t="str">
        <f t="shared" si="71"/>
        <v>Orange Hazard Placard Identifier</v>
      </c>
      <c r="I460" s="136" t="s">
        <v>255</v>
      </c>
      <c r="J460" s="126"/>
      <c r="K460" s="31" t="str">
        <f t="shared" si="72"/>
        <v>Identifier. Type</v>
      </c>
      <c r="L460" s="126"/>
      <c r="M460" s="126"/>
      <c r="N460" s="31" t="s">
        <v>956</v>
      </c>
      <c r="O460" s="127" t="s">
        <v>257</v>
      </c>
      <c r="P460" s="126" t="s">
        <v>258</v>
      </c>
      <c r="Q460" s="64" t="s">
        <v>1727</v>
      </c>
      <c r="R460" s="64"/>
      <c r="S460" s="126">
        <v>8186</v>
      </c>
      <c r="T460" s="128" t="s">
        <v>254</v>
      </c>
      <c r="U460" s="126"/>
      <c r="V460" s="126"/>
      <c r="W460" s="126"/>
      <c r="X460" s="126"/>
      <c r="Y460" s="126"/>
      <c r="Z460" s="126"/>
      <c r="AA460" s="126"/>
      <c r="AB460" s="126"/>
      <c r="AC460" s="126"/>
      <c r="AD460" s="126"/>
      <c r="AE460" s="126"/>
      <c r="AF460" s="126"/>
    </row>
    <row r="461" spans="1:32" s="136" customFormat="1" ht="12.75">
      <c r="A461" s="31" t="str">
        <f t="shared" si="70"/>
        <v>MarkingID</v>
      </c>
      <c r="B461" s="50" t="s">
        <v>1472</v>
      </c>
      <c r="C461" s="126"/>
      <c r="D461" s="126" t="s">
        <v>972</v>
      </c>
      <c r="E461" s="126"/>
      <c r="F461" s="136" t="s">
        <v>2013</v>
      </c>
      <c r="G461" s="136" t="s">
        <v>255</v>
      </c>
      <c r="H461" s="31" t="str">
        <f t="shared" si="71"/>
        <v>Marking Identifier</v>
      </c>
      <c r="I461" s="136" t="s">
        <v>255</v>
      </c>
      <c r="J461" s="126"/>
      <c r="K461" s="31" t="str">
        <f t="shared" si="72"/>
        <v>Identifier. Type</v>
      </c>
      <c r="L461" s="126"/>
      <c r="M461" s="126"/>
      <c r="N461" s="126" t="s">
        <v>2014</v>
      </c>
      <c r="O461" s="127" t="s">
        <v>257</v>
      </c>
      <c r="P461" s="126" t="s">
        <v>258</v>
      </c>
      <c r="Q461" s="64" t="s">
        <v>1728</v>
      </c>
      <c r="R461" s="64"/>
      <c r="S461" s="126">
        <v>8246</v>
      </c>
      <c r="T461" s="128" t="s">
        <v>254</v>
      </c>
      <c r="U461" s="126"/>
      <c r="V461" s="126"/>
      <c r="W461" s="126"/>
      <c r="X461" s="126"/>
      <c r="Y461" s="126"/>
      <c r="Z461" s="126"/>
      <c r="AA461" s="126"/>
      <c r="AB461" s="126"/>
      <c r="AC461" s="126"/>
      <c r="AD461" s="126"/>
      <c r="AE461" s="126"/>
      <c r="AF461" s="126"/>
    </row>
    <row r="462" spans="1:32" s="136" customFormat="1" ht="51">
      <c r="A462" s="31" t="str">
        <f t="shared" si="70"/>
        <v>HazardClassID</v>
      </c>
      <c r="B462" s="7" t="s">
        <v>2015</v>
      </c>
      <c r="C462" s="126"/>
      <c r="D462" s="126" t="s">
        <v>972</v>
      </c>
      <c r="E462" s="126"/>
      <c r="F462" s="136" t="s">
        <v>2016</v>
      </c>
      <c r="G462" s="136" t="s">
        <v>255</v>
      </c>
      <c r="H462" s="31" t="str">
        <f t="shared" si="71"/>
        <v>Hazard Class Identifier</v>
      </c>
      <c r="I462" s="136" t="s">
        <v>255</v>
      </c>
      <c r="J462" s="126"/>
      <c r="K462" s="31" t="str">
        <f t="shared" si="72"/>
        <v>Identifier. Type</v>
      </c>
      <c r="L462" s="126"/>
      <c r="M462" s="126"/>
      <c r="N462" s="126" t="s">
        <v>548</v>
      </c>
      <c r="O462" s="127" t="s">
        <v>257</v>
      </c>
      <c r="P462" s="126" t="s">
        <v>258</v>
      </c>
      <c r="Q462" s="64" t="s">
        <v>1804</v>
      </c>
      <c r="R462" s="64"/>
      <c r="S462" s="126">
        <v>8351</v>
      </c>
      <c r="T462" s="128" t="s">
        <v>254</v>
      </c>
      <c r="U462" s="126"/>
      <c r="V462" s="126"/>
      <c r="W462" s="126"/>
      <c r="X462" s="126"/>
      <c r="Y462" s="126"/>
      <c r="Z462" s="126"/>
      <c r="AA462" s="126"/>
      <c r="AB462" s="126"/>
      <c r="AC462" s="126"/>
      <c r="AD462" s="126"/>
      <c r="AE462" s="126"/>
      <c r="AF462" s="126"/>
    </row>
    <row r="463" spans="1:23" ht="25.5">
      <c r="A463" s="31" t="str">
        <f t="shared" si="70"/>
        <v>NetWeightMeasure</v>
      </c>
      <c r="B463" s="50" t="s">
        <v>1870</v>
      </c>
      <c r="D463" s="129" t="s">
        <v>972</v>
      </c>
      <c r="E463" s="31" t="s">
        <v>862</v>
      </c>
      <c r="G463" s="31" t="s">
        <v>1276</v>
      </c>
      <c r="H463" s="31" t="str">
        <f t="shared" si="71"/>
        <v>Weight</v>
      </c>
      <c r="I463" s="31" t="s">
        <v>1368</v>
      </c>
      <c r="K463" s="31" t="str">
        <f t="shared" si="72"/>
        <v>Measure. Type</v>
      </c>
      <c r="O463" s="132" t="s">
        <v>257</v>
      </c>
      <c r="P463" s="31" t="s">
        <v>258</v>
      </c>
      <c r="Q463" s="50" t="s">
        <v>93</v>
      </c>
      <c r="T463" s="133" t="s">
        <v>259</v>
      </c>
      <c r="V463" s="31"/>
      <c r="W463" s="31" t="s">
        <v>1416</v>
      </c>
    </row>
    <row r="464" spans="1:23" ht="12.75">
      <c r="A464" s="31" t="str">
        <f t="shared" si="70"/>
        <v>NetVolumeMeasure</v>
      </c>
      <c r="B464" s="50" t="s">
        <v>1871</v>
      </c>
      <c r="D464" s="126" t="s">
        <v>972</v>
      </c>
      <c r="E464" s="31" t="s">
        <v>862</v>
      </c>
      <c r="G464" s="31" t="s">
        <v>2433</v>
      </c>
      <c r="H464" s="31" t="str">
        <f t="shared" si="71"/>
        <v>Volume</v>
      </c>
      <c r="I464" s="31" t="s">
        <v>1368</v>
      </c>
      <c r="K464" s="31" t="str">
        <f t="shared" si="72"/>
        <v>Measure. Type</v>
      </c>
      <c r="O464" s="132" t="s">
        <v>257</v>
      </c>
      <c r="P464" s="31" t="s">
        <v>258</v>
      </c>
      <c r="Q464" s="50" t="s">
        <v>92</v>
      </c>
      <c r="T464" s="133" t="s">
        <v>259</v>
      </c>
      <c r="V464" s="31"/>
      <c r="W464" s="31" t="s">
        <v>1416</v>
      </c>
    </row>
    <row r="465" spans="1:32" s="136" customFormat="1" ht="12.75">
      <c r="A465" s="31" t="str">
        <f t="shared" si="70"/>
        <v>Quantity</v>
      </c>
      <c r="B465" s="50" t="s">
        <v>1965</v>
      </c>
      <c r="C465" s="126"/>
      <c r="D465" s="126" t="s">
        <v>972</v>
      </c>
      <c r="F465" s="126"/>
      <c r="G465" s="126" t="s">
        <v>233</v>
      </c>
      <c r="H465" s="31" t="str">
        <f t="shared" si="71"/>
        <v>Quantity</v>
      </c>
      <c r="I465" s="126" t="s">
        <v>233</v>
      </c>
      <c r="J465" s="126"/>
      <c r="K465" s="31" t="str">
        <f t="shared" si="72"/>
        <v>Quantity. Type</v>
      </c>
      <c r="L465" s="126"/>
      <c r="M465" s="126"/>
      <c r="N465" s="126"/>
      <c r="O465" s="127" t="s">
        <v>257</v>
      </c>
      <c r="P465" s="126" t="s">
        <v>258</v>
      </c>
      <c r="Q465" s="156" t="s">
        <v>1966</v>
      </c>
      <c r="R465" s="64"/>
      <c r="S465" s="136">
        <v>7240</v>
      </c>
      <c r="T465" s="128" t="s">
        <v>254</v>
      </c>
      <c r="U465" s="126"/>
      <c r="V465" s="126"/>
      <c r="W465" s="126"/>
      <c r="X465" s="126"/>
      <c r="Y465" s="126"/>
      <c r="Z465" s="126"/>
      <c r="AA465" s="126"/>
      <c r="AB465" s="126"/>
      <c r="AC465" s="126"/>
      <c r="AD465" s="126"/>
      <c r="AE465" s="126"/>
      <c r="AF465" s="126"/>
    </row>
    <row r="466" spans="1:32" s="126" customFormat="1" ht="25.5">
      <c r="A466" s="72" t="str">
        <f aca="true" t="shared" si="73" ref="A466:A471">SUBSTITUTE(SUBSTITUTE(CONCATENATE(IF(E466="Universally Unique","UU",E466),F466,IF(H466&lt;&gt;I466,H466,""),CONCATENATE(IF(I466="Identifier","ID",IF(I466="Text","",I466))))," ",""),"'","")</f>
        <v>ContactParty</v>
      </c>
      <c r="B466" s="52" t="s">
        <v>1085</v>
      </c>
      <c r="C466" s="15"/>
      <c r="D466" s="15" t="s">
        <v>972</v>
      </c>
      <c r="E466" s="15" t="s">
        <v>213</v>
      </c>
      <c r="F466" s="15"/>
      <c r="G466" s="15"/>
      <c r="H466" s="15" t="str">
        <f aca="true" t="shared" si="74" ref="H466:H471">M466</f>
        <v>Party</v>
      </c>
      <c r="I466" s="15" t="str">
        <f aca="true" t="shared" si="75" ref="I466:I471">M466</f>
        <v>Party</v>
      </c>
      <c r="J466" s="15"/>
      <c r="K466" s="15"/>
      <c r="L466" s="15"/>
      <c r="M466" s="9" t="s">
        <v>1853</v>
      </c>
      <c r="N466" s="15"/>
      <c r="O466" s="17" t="s">
        <v>257</v>
      </c>
      <c r="P466" s="15" t="s">
        <v>2789</v>
      </c>
      <c r="Q466" s="12" t="s">
        <v>2342</v>
      </c>
      <c r="R466" s="12"/>
      <c r="S466" s="22"/>
      <c r="T466" s="104" t="s">
        <v>259</v>
      </c>
      <c r="U466" s="23"/>
      <c r="V466" s="17"/>
      <c r="W466" s="15"/>
      <c r="X466" s="15"/>
      <c r="Y466" s="15"/>
      <c r="Z466" s="15"/>
      <c r="AA466" s="15"/>
      <c r="AB466" s="15"/>
      <c r="AC466" s="15"/>
      <c r="AD466" s="15"/>
      <c r="AE466" s="15"/>
      <c r="AF466" s="15"/>
    </row>
    <row r="467" spans="1:32" s="126" customFormat="1" ht="25.5">
      <c r="A467" s="72" t="str">
        <f t="shared" si="73"/>
        <v>SecondaryHazard</v>
      </c>
      <c r="B467" s="15" t="s">
        <v>963</v>
      </c>
      <c r="C467" s="15"/>
      <c r="D467" s="15" t="s">
        <v>972</v>
      </c>
      <c r="E467" s="15"/>
      <c r="F467" s="15"/>
      <c r="G467" s="15"/>
      <c r="H467" s="15" t="str">
        <f t="shared" si="74"/>
        <v>Secondary Hazard</v>
      </c>
      <c r="I467" s="15" t="str">
        <f t="shared" si="75"/>
        <v>Secondary Hazard</v>
      </c>
      <c r="J467" s="15"/>
      <c r="K467" s="15"/>
      <c r="L467" s="15"/>
      <c r="M467" s="9" t="s">
        <v>964</v>
      </c>
      <c r="N467" s="15"/>
      <c r="O467" s="17" t="s">
        <v>2788</v>
      </c>
      <c r="P467" s="15" t="s">
        <v>2789</v>
      </c>
      <c r="Q467" s="12" t="s">
        <v>2343</v>
      </c>
      <c r="R467" s="12"/>
      <c r="S467" s="22"/>
      <c r="T467" s="104" t="s">
        <v>259</v>
      </c>
      <c r="U467" s="23"/>
      <c r="V467" s="17"/>
      <c r="W467" s="15"/>
      <c r="X467" s="15"/>
      <c r="Y467" s="15"/>
      <c r="Z467" s="15"/>
      <c r="AA467" s="15"/>
      <c r="AB467" s="15"/>
      <c r="AC467" s="15"/>
      <c r="AD467" s="15"/>
      <c r="AE467" s="15"/>
      <c r="AF467" s="15"/>
    </row>
    <row r="468" spans="1:32" s="126" customFormat="1" ht="25.5">
      <c r="A468" s="72" t="str">
        <f t="shared" si="73"/>
        <v>HazardousGoodsTransit</v>
      </c>
      <c r="B468" s="15" t="s">
        <v>965</v>
      </c>
      <c r="C468" s="15"/>
      <c r="D468" s="15" t="s">
        <v>972</v>
      </c>
      <c r="E468" s="15"/>
      <c r="F468" s="15"/>
      <c r="G468" s="15"/>
      <c r="H468" s="15" t="str">
        <f t="shared" si="74"/>
        <v>Hazardous Goods Transit</v>
      </c>
      <c r="I468" s="15" t="str">
        <f t="shared" si="75"/>
        <v>Hazardous Goods Transit</v>
      </c>
      <c r="J468" s="15"/>
      <c r="K468" s="15"/>
      <c r="L468" s="15"/>
      <c r="M468" s="9" t="s">
        <v>966</v>
      </c>
      <c r="N468" s="15"/>
      <c r="O468" s="17" t="s">
        <v>2788</v>
      </c>
      <c r="P468" s="15" t="s">
        <v>2789</v>
      </c>
      <c r="Q468" s="12" t="s">
        <v>2344</v>
      </c>
      <c r="R468" s="12"/>
      <c r="S468" s="22"/>
      <c r="T468" s="104" t="s">
        <v>259</v>
      </c>
      <c r="U468" s="23"/>
      <c r="V468" s="17"/>
      <c r="W468" s="15"/>
      <c r="X468" s="15"/>
      <c r="Y468" s="15"/>
      <c r="Z468" s="15"/>
      <c r="AA468" s="15"/>
      <c r="AB468" s="15"/>
      <c r="AC468" s="15"/>
      <c r="AD468" s="15"/>
      <c r="AE468" s="15"/>
      <c r="AF468" s="15"/>
    </row>
    <row r="469" spans="1:32" s="126" customFormat="1" ht="38.25">
      <c r="A469" s="72" t="str">
        <f t="shared" si="73"/>
        <v>EmergencyTemperature</v>
      </c>
      <c r="B469" s="52" t="s">
        <v>604</v>
      </c>
      <c r="C469" s="15"/>
      <c r="D469" s="15" t="s">
        <v>972</v>
      </c>
      <c r="E469" s="15" t="s">
        <v>60</v>
      </c>
      <c r="F469" s="15"/>
      <c r="G469" s="15"/>
      <c r="H469" s="15" t="str">
        <f t="shared" si="74"/>
        <v>Temperature</v>
      </c>
      <c r="I469" s="15" t="str">
        <f t="shared" si="75"/>
        <v>Temperature</v>
      </c>
      <c r="J469" s="15"/>
      <c r="K469" s="15"/>
      <c r="L469" s="15"/>
      <c r="M469" s="9" t="s">
        <v>2613</v>
      </c>
      <c r="N469" s="15"/>
      <c r="O469" s="17" t="s">
        <v>257</v>
      </c>
      <c r="P469" s="15" t="s">
        <v>2789</v>
      </c>
      <c r="Q469" s="12" t="s">
        <v>2400</v>
      </c>
      <c r="R469" s="12"/>
      <c r="S469" s="22"/>
      <c r="T469" s="104" t="s">
        <v>259</v>
      </c>
      <c r="U469" s="23"/>
      <c r="V469" s="17"/>
      <c r="W469" s="15"/>
      <c r="X469" s="15"/>
      <c r="Y469" s="15"/>
      <c r="Z469" s="15"/>
      <c r="AA469" s="15"/>
      <c r="AB469" s="15"/>
      <c r="AC469" s="15"/>
      <c r="AD469" s="15"/>
      <c r="AE469" s="15"/>
      <c r="AF469" s="15"/>
    </row>
    <row r="470" spans="1:32" s="136" customFormat="1" ht="38.25">
      <c r="A470" s="72" t="str">
        <f t="shared" si="73"/>
        <v>FlashpointTemperature</v>
      </c>
      <c r="B470" s="52" t="s">
        <v>605</v>
      </c>
      <c r="C470" s="15"/>
      <c r="D470" s="15" t="s">
        <v>972</v>
      </c>
      <c r="E470" s="15" t="s">
        <v>2614</v>
      </c>
      <c r="F470" s="15"/>
      <c r="G470" s="15"/>
      <c r="H470" s="15" t="str">
        <f t="shared" si="74"/>
        <v>Temperature</v>
      </c>
      <c r="I470" s="15" t="str">
        <f t="shared" si="75"/>
        <v>Temperature</v>
      </c>
      <c r="J470" s="15"/>
      <c r="K470" s="15"/>
      <c r="L470" s="15"/>
      <c r="M470" s="9" t="s">
        <v>2613</v>
      </c>
      <c r="N470" s="15"/>
      <c r="O470" s="17" t="s">
        <v>257</v>
      </c>
      <c r="P470" s="15" t="s">
        <v>2789</v>
      </c>
      <c r="Q470" s="12" t="s">
        <v>2401</v>
      </c>
      <c r="R470" s="12"/>
      <c r="S470" s="22"/>
      <c r="T470" s="104" t="s">
        <v>259</v>
      </c>
      <c r="U470" s="23"/>
      <c r="V470" s="17"/>
      <c r="W470" s="15"/>
      <c r="X470" s="15"/>
      <c r="Y470" s="15"/>
      <c r="Z470" s="15"/>
      <c r="AA470" s="15"/>
      <c r="AB470" s="15"/>
      <c r="AC470" s="15"/>
      <c r="AD470" s="15"/>
      <c r="AE470" s="15"/>
      <c r="AF470" s="15"/>
    </row>
    <row r="471" spans="1:32" s="136" customFormat="1" ht="25.5">
      <c r="A471" s="72" t="str">
        <f t="shared" si="73"/>
        <v>AdditionalTemperature</v>
      </c>
      <c r="B471" s="52" t="s">
        <v>606</v>
      </c>
      <c r="C471" s="15"/>
      <c r="D471" s="15" t="s">
        <v>972</v>
      </c>
      <c r="E471" s="15" t="s">
        <v>278</v>
      </c>
      <c r="F471" s="15"/>
      <c r="G471" s="15"/>
      <c r="H471" s="15" t="str">
        <f t="shared" si="74"/>
        <v>Temperature</v>
      </c>
      <c r="I471" s="15" t="str">
        <f t="shared" si="75"/>
        <v>Temperature</v>
      </c>
      <c r="J471" s="15"/>
      <c r="K471" s="15"/>
      <c r="L471" s="15"/>
      <c r="M471" s="9" t="s">
        <v>2613</v>
      </c>
      <c r="N471" s="15"/>
      <c r="O471" s="17" t="s">
        <v>2788</v>
      </c>
      <c r="P471" s="15" t="s">
        <v>2789</v>
      </c>
      <c r="Q471" s="12" t="s">
        <v>2402</v>
      </c>
      <c r="R471" s="12"/>
      <c r="S471" s="22"/>
      <c r="T471" s="104" t="s">
        <v>259</v>
      </c>
      <c r="U471" s="23"/>
      <c r="V471" s="17"/>
      <c r="W471" s="15"/>
      <c r="X471" s="15"/>
      <c r="Y471" s="15"/>
      <c r="Z471" s="15"/>
      <c r="AA471" s="15"/>
      <c r="AB471" s="15"/>
      <c r="AC471" s="15"/>
      <c r="AD471" s="15"/>
      <c r="AE471" s="15"/>
      <c r="AF471" s="15"/>
    </row>
    <row r="472" spans="1:32" s="136" customFormat="1" ht="12.75">
      <c r="A472" s="2" t="s">
        <v>707</v>
      </c>
      <c r="B472" s="2" t="s">
        <v>1574</v>
      </c>
      <c r="C472" s="2"/>
      <c r="D472" s="2" t="s">
        <v>1939</v>
      </c>
      <c r="E472" s="2"/>
      <c r="F472" s="2"/>
      <c r="G472" s="2"/>
      <c r="H472" s="2"/>
      <c r="I472" s="2"/>
      <c r="J472" s="2"/>
      <c r="K472" s="2"/>
      <c r="L472" s="2"/>
      <c r="M472" s="2"/>
      <c r="N472" s="2"/>
      <c r="O472" s="1"/>
      <c r="P472" s="2" t="s">
        <v>253</v>
      </c>
      <c r="Q472" s="3" t="s">
        <v>2351</v>
      </c>
      <c r="R472" s="2"/>
      <c r="S472" s="2"/>
      <c r="T472" s="143" t="s">
        <v>254</v>
      </c>
      <c r="U472" s="2"/>
      <c r="V472" s="2"/>
      <c r="W472" s="2" t="s">
        <v>2905</v>
      </c>
      <c r="X472" s="2"/>
      <c r="Y472" s="2"/>
      <c r="Z472" s="2"/>
      <c r="AA472" s="2"/>
      <c r="AB472" s="2"/>
      <c r="AC472" s="2"/>
      <c r="AD472" s="2"/>
      <c r="AE472" s="2"/>
      <c r="AF472" s="2"/>
    </row>
    <row r="473" spans="1:32" s="136" customFormat="1" ht="12.75">
      <c r="A473" s="31" t="str">
        <f>SUBSTITUTE(SUBSTITUTE(CONCATENATE(IF(E473="Universally Unique","UU",E473),IF(G473&lt;&gt;I473,H473,F473),CONCATENATE(IF(I473="Identifier","ID",IF(I473="Text","",I473))))," ",""),"'","")</f>
        <v>ID</v>
      </c>
      <c r="B473" s="50" t="s">
        <v>2924</v>
      </c>
      <c r="C473" s="126"/>
      <c r="D473" s="126" t="s">
        <v>1939</v>
      </c>
      <c r="E473" s="126"/>
      <c r="F473" s="126"/>
      <c r="G473" s="126" t="s">
        <v>255</v>
      </c>
      <c r="H473" s="31" t="str">
        <f aca="true" t="shared" si="76" ref="H473:H481">IF(F473&lt;&gt;"",CONCATENATE(F473," ",G473),G473)</f>
        <v>Identifier</v>
      </c>
      <c r="I473" s="126" t="s">
        <v>255</v>
      </c>
      <c r="J473" s="126"/>
      <c r="K473" s="31" t="str">
        <f aca="true" t="shared" si="77" ref="K473:K481">IF(J473&lt;&gt;"",CONCATENATE(J473,"_ ",I473,". Type"),CONCATENATE(I473,". Type"))</f>
        <v>Identifier. Type</v>
      </c>
      <c r="L473" s="126"/>
      <c r="M473" s="126"/>
      <c r="N473" s="126"/>
      <c r="O473" s="127">
        <v>1</v>
      </c>
      <c r="P473" s="126" t="s">
        <v>258</v>
      </c>
      <c r="Q473" s="7" t="s">
        <v>328</v>
      </c>
      <c r="R473" s="7"/>
      <c r="S473" s="31"/>
      <c r="T473" s="133" t="s">
        <v>259</v>
      </c>
      <c r="U473" s="31"/>
      <c r="V473" s="31"/>
      <c r="W473" s="31" t="s">
        <v>2905</v>
      </c>
      <c r="X473" s="31"/>
      <c r="Y473" s="31"/>
      <c r="Z473" s="31"/>
      <c r="AA473" s="31"/>
      <c r="AB473" s="31"/>
      <c r="AC473" s="31"/>
      <c r="AD473" s="31"/>
      <c r="AE473" s="31"/>
      <c r="AF473" s="31"/>
    </row>
    <row r="474" spans="1:32" s="134" customFormat="1" ht="12.75">
      <c r="A474" s="126" t="s">
        <v>431</v>
      </c>
      <c r="B474" s="156" t="s">
        <v>1473</v>
      </c>
      <c r="C474" s="31"/>
      <c r="D474" s="31" t="s">
        <v>1939</v>
      </c>
      <c r="E474" s="31"/>
      <c r="F474" s="31"/>
      <c r="G474" s="90" t="s">
        <v>431</v>
      </c>
      <c r="H474" s="31" t="str">
        <f t="shared" si="76"/>
        <v>UUID</v>
      </c>
      <c r="I474" s="31" t="s">
        <v>255</v>
      </c>
      <c r="J474" s="31"/>
      <c r="K474" s="31" t="str">
        <f t="shared" si="77"/>
        <v>Identifier. Type</v>
      </c>
      <c r="L474" s="31"/>
      <c r="M474" s="31"/>
      <c r="N474" s="31"/>
      <c r="O474" s="132" t="s">
        <v>257</v>
      </c>
      <c r="P474" s="31" t="s">
        <v>258</v>
      </c>
      <c r="Q474" s="83" t="s">
        <v>718</v>
      </c>
      <c r="R474" s="7"/>
      <c r="S474" s="31"/>
      <c r="T474" s="128" t="s">
        <v>254</v>
      </c>
      <c r="U474" s="31"/>
      <c r="V474" s="31"/>
      <c r="W474" s="31" t="s">
        <v>2905</v>
      </c>
      <c r="X474" s="31"/>
      <c r="Y474" s="31"/>
      <c r="Z474" s="31"/>
      <c r="AA474" s="31"/>
      <c r="AB474" s="31"/>
      <c r="AC474" s="31"/>
      <c r="AD474" s="31"/>
      <c r="AE474" s="31"/>
      <c r="AF474" s="31" t="s">
        <v>346</v>
      </c>
    </row>
    <row r="475" spans="1:32" s="136" customFormat="1" ht="38.25">
      <c r="A475" s="31" t="str">
        <f aca="true" t="shared" si="78" ref="A475:A481">SUBSTITUTE(SUBSTITUTE(CONCATENATE(IF(E475="Universally Unique","UU",E475),IF(G475&lt;&gt;I475,H475,F475),CONCATENATE(IF(I475="Identifier","ID",IF(I475="Text","",I475))))," ",""),"'","")</f>
        <v>Note</v>
      </c>
      <c r="B475" s="7" t="s">
        <v>1575</v>
      </c>
      <c r="C475" s="126"/>
      <c r="D475" s="126" t="s">
        <v>1939</v>
      </c>
      <c r="E475" s="126"/>
      <c r="F475" s="126"/>
      <c r="G475" s="126" t="s">
        <v>349</v>
      </c>
      <c r="H475" s="31" t="str">
        <f t="shared" si="76"/>
        <v>Note</v>
      </c>
      <c r="I475" s="126" t="s">
        <v>262</v>
      </c>
      <c r="J475" s="126"/>
      <c r="K475" s="31" t="str">
        <f t="shared" si="77"/>
        <v>Text. Type</v>
      </c>
      <c r="L475" s="126"/>
      <c r="M475" s="126"/>
      <c r="N475" s="126"/>
      <c r="O475" s="127" t="s">
        <v>257</v>
      </c>
      <c r="P475" s="126" t="s">
        <v>258</v>
      </c>
      <c r="Q475" s="21" t="s">
        <v>1822</v>
      </c>
      <c r="R475" s="7"/>
      <c r="S475" s="31"/>
      <c r="T475" s="133" t="s">
        <v>259</v>
      </c>
      <c r="U475" s="31"/>
      <c r="V475" s="31"/>
      <c r="W475" s="31" t="s">
        <v>2905</v>
      </c>
      <c r="X475" s="31"/>
      <c r="Y475" s="31"/>
      <c r="Z475" s="31"/>
      <c r="AA475" s="31"/>
      <c r="AB475" s="31"/>
      <c r="AC475" s="31"/>
      <c r="AD475" s="31"/>
      <c r="AE475" s="31"/>
      <c r="AF475" s="31"/>
    </row>
    <row r="476" spans="1:32" s="136" customFormat="1" ht="12.75">
      <c r="A476" s="31" t="str">
        <f t="shared" si="78"/>
        <v>InvoicedQuantity</v>
      </c>
      <c r="B476" s="7" t="s">
        <v>1576</v>
      </c>
      <c r="C476" s="126"/>
      <c r="D476" s="126" t="s">
        <v>1939</v>
      </c>
      <c r="E476" s="126" t="s">
        <v>1577</v>
      </c>
      <c r="F476" s="126"/>
      <c r="G476" s="126" t="s">
        <v>233</v>
      </c>
      <c r="H476" s="31" t="str">
        <f t="shared" si="76"/>
        <v>Quantity</v>
      </c>
      <c r="I476" s="126" t="s">
        <v>233</v>
      </c>
      <c r="J476" s="126"/>
      <c r="K476" s="31" t="str">
        <f t="shared" si="77"/>
        <v>Quantity. Type</v>
      </c>
      <c r="L476" s="126"/>
      <c r="M476" s="126"/>
      <c r="N476" s="126"/>
      <c r="O476" s="127" t="s">
        <v>257</v>
      </c>
      <c r="P476" s="126" t="s">
        <v>258</v>
      </c>
      <c r="Q476" s="7" t="s">
        <v>1823</v>
      </c>
      <c r="R476" s="7"/>
      <c r="S476" s="31"/>
      <c r="T476" s="133" t="s">
        <v>259</v>
      </c>
      <c r="U476" s="31"/>
      <c r="V476" s="31"/>
      <c r="W476" s="31" t="s">
        <v>2905</v>
      </c>
      <c r="X476" s="31"/>
      <c r="Y476" s="31"/>
      <c r="Z476" s="31"/>
      <c r="AA476" s="31"/>
      <c r="AB476" s="31"/>
      <c r="AC476" s="31"/>
      <c r="AD476" s="31"/>
      <c r="AE476" s="31"/>
      <c r="AF476" s="31"/>
    </row>
    <row r="477" spans="1:32" s="136" customFormat="1" ht="25.5">
      <c r="A477" s="31" t="str">
        <f t="shared" si="78"/>
        <v>LineExtensionAmount</v>
      </c>
      <c r="B477" s="7" t="s">
        <v>1425</v>
      </c>
      <c r="C477" s="126"/>
      <c r="D477" s="126" t="s">
        <v>1939</v>
      </c>
      <c r="E477" s="126"/>
      <c r="F477" s="126" t="s">
        <v>2225</v>
      </c>
      <c r="G477" s="126" t="s">
        <v>2146</v>
      </c>
      <c r="H477" s="31" t="str">
        <f t="shared" si="76"/>
        <v>Line Extension Amount</v>
      </c>
      <c r="I477" s="126" t="s">
        <v>2146</v>
      </c>
      <c r="J477" s="31"/>
      <c r="K477" s="31" t="str">
        <f t="shared" si="77"/>
        <v>Amount. Type</v>
      </c>
      <c r="L477" s="126"/>
      <c r="M477" s="126"/>
      <c r="N477" s="126"/>
      <c r="O477" s="127">
        <v>1</v>
      </c>
      <c r="P477" s="126" t="s">
        <v>258</v>
      </c>
      <c r="Q477" s="7" t="s">
        <v>1824</v>
      </c>
      <c r="R477" s="7"/>
      <c r="S477" s="31"/>
      <c r="T477" s="133" t="s">
        <v>259</v>
      </c>
      <c r="U477" s="31"/>
      <c r="V477" s="31"/>
      <c r="W477" s="31" t="s">
        <v>2905</v>
      </c>
      <c r="X477" s="31"/>
      <c r="Y477" s="31"/>
      <c r="Z477" s="31"/>
      <c r="AA477" s="31"/>
      <c r="AB477" s="31"/>
      <c r="AC477" s="31"/>
      <c r="AD477" s="31"/>
      <c r="AE477" s="31"/>
      <c r="AF477" s="31"/>
    </row>
    <row r="478" spans="1:32" s="136" customFormat="1" ht="25.5">
      <c r="A478" s="31" t="str">
        <f t="shared" si="78"/>
        <v>TaxPointDate</v>
      </c>
      <c r="B478" s="7" t="s">
        <v>1350</v>
      </c>
      <c r="C478" s="126"/>
      <c r="D478" s="126" t="s">
        <v>1939</v>
      </c>
      <c r="E478" s="31"/>
      <c r="F478" s="31" t="s">
        <v>2525</v>
      </c>
      <c r="G478" s="31" t="s">
        <v>90</v>
      </c>
      <c r="H478" s="31" t="str">
        <f t="shared" si="76"/>
        <v>Tax Point Date</v>
      </c>
      <c r="I478" s="31" t="s">
        <v>90</v>
      </c>
      <c r="J478" s="31"/>
      <c r="K478" s="31" t="str">
        <f t="shared" si="77"/>
        <v>Date. Type</v>
      </c>
      <c r="L478" s="31"/>
      <c r="M478" s="31"/>
      <c r="N478" s="31"/>
      <c r="O478" s="132" t="s">
        <v>257</v>
      </c>
      <c r="P478" s="31" t="s">
        <v>258</v>
      </c>
      <c r="Q478" s="7" t="s">
        <v>2017</v>
      </c>
      <c r="R478" s="7"/>
      <c r="S478" s="31"/>
      <c r="T478" s="128" t="s">
        <v>254</v>
      </c>
      <c r="U478" s="31"/>
      <c r="V478" s="126"/>
      <c r="W478" s="126" t="s">
        <v>2905</v>
      </c>
      <c r="X478" s="126"/>
      <c r="Y478" s="126"/>
      <c r="Z478" s="126"/>
      <c r="AA478" s="126"/>
      <c r="AB478" s="126"/>
      <c r="AC478" s="126"/>
      <c r="AD478" s="126"/>
      <c r="AE478" s="126"/>
      <c r="AF478" s="126"/>
    </row>
    <row r="479" spans="1:32" s="134" customFormat="1" ht="12.75">
      <c r="A479" s="31" t="str">
        <f t="shared" si="78"/>
        <v>AccountingCostCode</v>
      </c>
      <c r="B479" s="50" t="s">
        <v>1474</v>
      </c>
      <c r="C479" s="31"/>
      <c r="D479" s="31" t="s">
        <v>1939</v>
      </c>
      <c r="E479" s="90"/>
      <c r="F479" s="90" t="s">
        <v>550</v>
      </c>
      <c r="G479" s="31" t="s">
        <v>2886</v>
      </c>
      <c r="H479" s="31" t="str">
        <f t="shared" si="76"/>
        <v>Accounting Cost Code</v>
      </c>
      <c r="I479" s="31" t="s">
        <v>2886</v>
      </c>
      <c r="J479" s="31"/>
      <c r="K479" s="31" t="str">
        <f t="shared" si="77"/>
        <v>Code. Type</v>
      </c>
      <c r="L479" s="31"/>
      <c r="M479" s="31"/>
      <c r="N479" s="31"/>
      <c r="O479" s="132" t="s">
        <v>257</v>
      </c>
      <c r="P479" s="31" t="s">
        <v>258</v>
      </c>
      <c r="Q479" s="7" t="s">
        <v>2018</v>
      </c>
      <c r="R479" s="7"/>
      <c r="S479" s="31"/>
      <c r="T479" s="133" t="s">
        <v>254</v>
      </c>
      <c r="U479" s="31"/>
      <c r="V479" s="31"/>
      <c r="W479" s="31" t="s">
        <v>2905</v>
      </c>
      <c r="X479" s="31"/>
      <c r="Y479" s="31"/>
      <c r="Z479" s="31"/>
      <c r="AA479" s="31"/>
      <c r="AB479" s="31"/>
      <c r="AC479" s="31"/>
      <c r="AD479" s="31"/>
      <c r="AE479" s="31"/>
      <c r="AF479" s="31"/>
    </row>
    <row r="480" spans="1:32" s="134" customFormat="1" ht="12.75">
      <c r="A480" s="31" t="str">
        <f t="shared" si="78"/>
        <v>AccountingCost</v>
      </c>
      <c r="B480" s="50" t="s">
        <v>1475</v>
      </c>
      <c r="C480" s="31"/>
      <c r="D480" s="31" t="s">
        <v>1939</v>
      </c>
      <c r="E480" s="90"/>
      <c r="F480" s="90"/>
      <c r="G480" s="90" t="s">
        <v>550</v>
      </c>
      <c r="H480" s="31" t="str">
        <f>IF(F480&lt;&gt;"",CONCATENATE(F480," ",G480),G480)</f>
        <v>Accounting Cost</v>
      </c>
      <c r="I480" s="90" t="s">
        <v>262</v>
      </c>
      <c r="J480" s="31"/>
      <c r="K480" s="31" t="str">
        <f>IF(J480&lt;&gt;"",CONCATENATE(J480,"_ ",I480,". Type"),CONCATENATE(I480,". Type"))</f>
        <v>Text. Type</v>
      </c>
      <c r="L480" s="31"/>
      <c r="M480" s="31"/>
      <c r="N480" s="31"/>
      <c r="O480" s="132" t="s">
        <v>257</v>
      </c>
      <c r="P480" s="31" t="s">
        <v>258</v>
      </c>
      <c r="Q480" s="7" t="s">
        <v>2019</v>
      </c>
      <c r="R480" s="7"/>
      <c r="S480" s="31"/>
      <c r="T480" s="133" t="s">
        <v>254</v>
      </c>
      <c r="U480" s="31"/>
      <c r="V480" s="31"/>
      <c r="W480" s="31" t="s">
        <v>2905</v>
      </c>
      <c r="X480" s="31"/>
      <c r="Y480" s="31"/>
      <c r="Z480" s="31"/>
      <c r="AA480" s="31"/>
      <c r="AB480" s="31"/>
      <c r="AC480" s="31"/>
      <c r="AD480" s="31"/>
      <c r="AE480" s="31"/>
      <c r="AF480" s="31"/>
    </row>
    <row r="481" spans="1:32" s="134" customFormat="1" ht="12.75">
      <c r="A481" s="31" t="str">
        <f t="shared" si="78"/>
        <v>FreeOfChargeIndicator</v>
      </c>
      <c r="B481" s="50" t="s">
        <v>1476</v>
      </c>
      <c r="C481" s="31"/>
      <c r="D481" s="129" t="s">
        <v>1939</v>
      </c>
      <c r="E481" s="90" t="s">
        <v>1351</v>
      </c>
      <c r="F481" s="90"/>
      <c r="G481" s="126" t="s">
        <v>1963</v>
      </c>
      <c r="H481" s="31" t="str">
        <f t="shared" si="76"/>
        <v>Indicator</v>
      </c>
      <c r="I481" s="126" t="s">
        <v>1963</v>
      </c>
      <c r="J481" s="31"/>
      <c r="K481" s="31" t="str">
        <f t="shared" si="77"/>
        <v>Indicator. Type</v>
      </c>
      <c r="L481" s="31"/>
      <c r="M481" s="31"/>
      <c r="N481" s="31"/>
      <c r="O481" s="132" t="s">
        <v>257</v>
      </c>
      <c r="P481" s="31" t="s">
        <v>258</v>
      </c>
      <c r="Q481" s="50" t="s">
        <v>2020</v>
      </c>
      <c r="R481" s="7"/>
      <c r="S481" s="31"/>
      <c r="T481" s="133" t="s">
        <v>254</v>
      </c>
      <c r="U481" s="31"/>
      <c r="V481" s="31"/>
      <c r="W481" s="31" t="s">
        <v>2905</v>
      </c>
      <c r="X481" s="31"/>
      <c r="Y481" s="31"/>
      <c r="Z481" s="31"/>
      <c r="AA481" s="31"/>
      <c r="AB481" s="31"/>
      <c r="AC481" s="31"/>
      <c r="AD481" s="31"/>
      <c r="AE481" s="31"/>
      <c r="AF481" s="31"/>
    </row>
    <row r="482" spans="1:32" s="136" customFormat="1" ht="25.5">
      <c r="A482" s="72" t="str">
        <f aca="true" t="shared" si="79" ref="A482:A495">SUBSTITUTE(SUBSTITUTE(CONCATENATE(IF(E482="Universally Unique","UU",E482),F482,IF(H482&lt;&gt;I482,H482,""),CONCATENATE(IF(I482="Identifier","ID",IF(I482="Text","",I482))))," ",""),"'","")</f>
        <v>OrderLineReference</v>
      </c>
      <c r="B482" s="52" t="s">
        <v>1352</v>
      </c>
      <c r="C482" s="15"/>
      <c r="D482" s="15" t="s">
        <v>1939</v>
      </c>
      <c r="E482" s="15"/>
      <c r="F482" s="15"/>
      <c r="G482" s="15"/>
      <c r="H482" s="15" t="str">
        <f aca="true" t="shared" si="80" ref="H482:H495">M482</f>
        <v>Order Line Reference</v>
      </c>
      <c r="I482" s="15" t="str">
        <f aca="true" t="shared" si="81" ref="I482:I495">M482</f>
        <v>Order Line Reference</v>
      </c>
      <c r="J482" s="15"/>
      <c r="K482" s="15"/>
      <c r="L482" s="15"/>
      <c r="M482" s="9" t="s">
        <v>2707</v>
      </c>
      <c r="N482" s="15"/>
      <c r="O482" s="17" t="s">
        <v>2788</v>
      </c>
      <c r="P482" s="15" t="s">
        <v>2789</v>
      </c>
      <c r="Q482" s="12" t="s">
        <v>2417</v>
      </c>
      <c r="R482" s="22"/>
      <c r="S482" s="22"/>
      <c r="T482" s="104" t="s">
        <v>259</v>
      </c>
      <c r="U482" s="23"/>
      <c r="V482" s="17"/>
      <c r="W482" s="25" t="s">
        <v>2905</v>
      </c>
      <c r="X482" s="15"/>
      <c r="Y482" s="15"/>
      <c r="Z482" s="15"/>
      <c r="AA482" s="15"/>
      <c r="AB482" s="15"/>
      <c r="AC482" s="15"/>
      <c r="AD482" s="15"/>
      <c r="AE482" s="15"/>
      <c r="AF482" s="15"/>
    </row>
    <row r="483" spans="1:32" s="136" customFormat="1" ht="25.5">
      <c r="A483" s="72" t="str">
        <f t="shared" si="79"/>
        <v>DespatchLineReference</v>
      </c>
      <c r="B483" s="52" t="s">
        <v>607</v>
      </c>
      <c r="C483" s="15"/>
      <c r="D483" s="15" t="s">
        <v>1939</v>
      </c>
      <c r="E483" s="15" t="s">
        <v>2367</v>
      </c>
      <c r="F483" s="15"/>
      <c r="G483" s="15"/>
      <c r="H483" s="15" t="str">
        <f t="shared" si="80"/>
        <v>Line Reference</v>
      </c>
      <c r="I483" s="15" t="str">
        <f t="shared" si="81"/>
        <v>Line Reference</v>
      </c>
      <c r="J483" s="15"/>
      <c r="K483" s="15"/>
      <c r="L483" s="15"/>
      <c r="M483" s="9" t="s">
        <v>1353</v>
      </c>
      <c r="N483" s="15"/>
      <c r="O483" s="17" t="s">
        <v>2788</v>
      </c>
      <c r="P483" s="15" t="s">
        <v>2789</v>
      </c>
      <c r="Q483" s="53" t="s">
        <v>774</v>
      </c>
      <c r="R483" s="22"/>
      <c r="S483" s="22"/>
      <c r="T483" s="104" t="s">
        <v>259</v>
      </c>
      <c r="U483" s="23"/>
      <c r="V483" s="17"/>
      <c r="W483" s="25" t="s">
        <v>2905</v>
      </c>
      <c r="X483" s="15"/>
      <c r="Y483" s="15"/>
      <c r="Z483" s="15"/>
      <c r="AA483" s="15"/>
      <c r="AB483" s="15"/>
      <c r="AC483" s="15"/>
      <c r="AD483" s="15"/>
      <c r="AE483" s="15"/>
      <c r="AF483" s="15"/>
    </row>
    <row r="484" spans="1:32" s="126" customFormat="1" ht="25.5">
      <c r="A484" s="72" t="str">
        <f t="shared" si="79"/>
        <v>ReceiptLineReference</v>
      </c>
      <c r="B484" s="52" t="s">
        <v>608</v>
      </c>
      <c r="C484" s="15"/>
      <c r="D484" s="15" t="s">
        <v>1939</v>
      </c>
      <c r="E484" s="15" t="s">
        <v>1354</v>
      </c>
      <c r="F484" s="15"/>
      <c r="G484" s="15"/>
      <c r="H484" s="15" t="str">
        <f t="shared" si="80"/>
        <v>Line Reference</v>
      </c>
      <c r="I484" s="15" t="str">
        <f t="shared" si="81"/>
        <v>Line Reference</v>
      </c>
      <c r="J484" s="15"/>
      <c r="K484" s="15"/>
      <c r="L484" s="15"/>
      <c r="M484" s="9" t="s">
        <v>1353</v>
      </c>
      <c r="N484" s="15"/>
      <c r="O484" s="17" t="s">
        <v>2788</v>
      </c>
      <c r="P484" s="15" t="s">
        <v>2789</v>
      </c>
      <c r="Q484" s="53" t="s">
        <v>775</v>
      </c>
      <c r="R484" s="22"/>
      <c r="S484" s="22"/>
      <c r="T484" s="104" t="s">
        <v>259</v>
      </c>
      <c r="U484" s="23"/>
      <c r="V484" s="17"/>
      <c r="W484" s="25" t="s">
        <v>2905</v>
      </c>
      <c r="X484" s="15"/>
      <c r="Y484" s="15"/>
      <c r="Z484" s="15"/>
      <c r="AA484" s="15"/>
      <c r="AB484" s="15"/>
      <c r="AC484" s="15"/>
      <c r="AD484" s="15"/>
      <c r="AE484" s="15"/>
      <c r="AF484" s="15"/>
    </row>
    <row r="485" spans="1:32" s="136" customFormat="1" ht="25.5">
      <c r="A485" s="72" t="str">
        <f t="shared" si="79"/>
        <v>BillingReference</v>
      </c>
      <c r="B485" s="52" t="s">
        <v>1355</v>
      </c>
      <c r="C485" s="15"/>
      <c r="D485" s="52" t="s">
        <v>1939</v>
      </c>
      <c r="E485" s="15"/>
      <c r="F485" s="15"/>
      <c r="G485" s="15"/>
      <c r="H485" s="15" t="str">
        <f>M485</f>
        <v>Billing Reference</v>
      </c>
      <c r="I485" s="15" t="str">
        <f>M485</f>
        <v>Billing Reference</v>
      </c>
      <c r="J485" s="15"/>
      <c r="K485" s="15"/>
      <c r="L485" s="15"/>
      <c r="M485" s="59" t="s">
        <v>2524</v>
      </c>
      <c r="N485" s="15"/>
      <c r="O485" s="55" t="s">
        <v>2788</v>
      </c>
      <c r="P485" s="15" t="s">
        <v>2789</v>
      </c>
      <c r="Q485" s="53" t="s">
        <v>2755</v>
      </c>
      <c r="R485" s="22"/>
      <c r="S485" s="22"/>
      <c r="T485" s="104" t="s">
        <v>254</v>
      </c>
      <c r="U485" s="23"/>
      <c r="V485" s="17"/>
      <c r="W485" s="25" t="s">
        <v>2905</v>
      </c>
      <c r="X485" s="15"/>
      <c r="Y485" s="15"/>
      <c r="Z485" s="15"/>
      <c r="AA485" s="15"/>
      <c r="AB485" s="15"/>
      <c r="AC485" s="15"/>
      <c r="AD485" s="15"/>
      <c r="AE485" s="15"/>
      <c r="AF485" s="15"/>
    </row>
    <row r="486" spans="1:32" ht="25.5">
      <c r="A486" s="72" t="str">
        <f t="shared" si="79"/>
        <v>DocumentReference</v>
      </c>
      <c r="B486" s="85" t="s">
        <v>1357</v>
      </c>
      <c r="C486" s="85"/>
      <c r="D486" s="85" t="s">
        <v>1939</v>
      </c>
      <c r="E486" s="85"/>
      <c r="F486" s="85"/>
      <c r="G486" s="85"/>
      <c r="H486" s="85" t="s">
        <v>1509</v>
      </c>
      <c r="I486" s="85" t="s">
        <v>1509</v>
      </c>
      <c r="J486" s="85"/>
      <c r="K486" s="85"/>
      <c r="L486" s="85"/>
      <c r="M486" s="85" t="s">
        <v>1509</v>
      </c>
      <c r="N486" s="85"/>
      <c r="O486" s="86" t="s">
        <v>2788</v>
      </c>
      <c r="P486" s="85" t="s">
        <v>2789</v>
      </c>
      <c r="Q486" s="85" t="s">
        <v>2639</v>
      </c>
      <c r="R486" s="87"/>
      <c r="S486" s="87"/>
      <c r="T486" s="110" t="s">
        <v>259</v>
      </c>
      <c r="U486" s="88"/>
      <c r="V486" s="86"/>
      <c r="W486" s="85" t="s">
        <v>2905</v>
      </c>
      <c r="X486" s="85"/>
      <c r="Y486" s="85"/>
      <c r="Z486" s="85"/>
      <c r="AA486" s="85"/>
      <c r="AB486" s="85"/>
      <c r="AC486" s="85"/>
      <c r="AD486" s="85"/>
      <c r="AE486" s="85"/>
      <c r="AF486" s="85"/>
    </row>
    <row r="487" spans="1:32" s="136" customFormat="1" ht="25.5">
      <c r="A487" s="72" t="str">
        <f t="shared" si="79"/>
        <v>PricingReference</v>
      </c>
      <c r="B487" s="52" t="s">
        <v>1356</v>
      </c>
      <c r="C487" s="15"/>
      <c r="D487" s="52" t="s">
        <v>1939</v>
      </c>
      <c r="E487" s="15"/>
      <c r="F487" s="15"/>
      <c r="G487" s="15"/>
      <c r="H487" s="15" t="str">
        <f>M487</f>
        <v>Pricing Reference</v>
      </c>
      <c r="I487" s="15" t="str">
        <f>M487</f>
        <v>Pricing Reference</v>
      </c>
      <c r="J487" s="15"/>
      <c r="K487" s="15"/>
      <c r="L487" s="15"/>
      <c r="M487" s="59" t="s">
        <v>2101</v>
      </c>
      <c r="N487" s="15"/>
      <c r="O487" s="55" t="s">
        <v>257</v>
      </c>
      <c r="P487" s="15" t="s">
        <v>2789</v>
      </c>
      <c r="Q487" s="53" t="s">
        <v>2756</v>
      </c>
      <c r="R487" s="22"/>
      <c r="S487" s="22"/>
      <c r="T487" s="104" t="s">
        <v>254</v>
      </c>
      <c r="U487" s="23"/>
      <c r="V487" s="17"/>
      <c r="W487" s="25" t="s">
        <v>2905</v>
      </c>
      <c r="X487" s="15"/>
      <c r="Y487" s="15"/>
      <c r="Z487" s="15"/>
      <c r="AA487" s="15"/>
      <c r="AB487" s="15"/>
      <c r="AC487" s="15"/>
      <c r="AD487" s="15"/>
      <c r="AE487" s="15"/>
      <c r="AF487" s="15"/>
    </row>
    <row r="488" spans="1:32" s="126" customFormat="1" ht="12.75">
      <c r="A488" s="72" t="str">
        <f t="shared" si="79"/>
        <v>OriginatorParty</v>
      </c>
      <c r="B488" s="52" t="s">
        <v>609</v>
      </c>
      <c r="C488" s="15"/>
      <c r="D488" s="52" t="s">
        <v>1939</v>
      </c>
      <c r="E488" s="15" t="s">
        <v>1358</v>
      </c>
      <c r="F488" s="15"/>
      <c r="G488" s="15"/>
      <c r="H488" s="15" t="str">
        <f>M488</f>
        <v>Party</v>
      </c>
      <c r="I488" s="15" t="str">
        <f>M488</f>
        <v>Party</v>
      </c>
      <c r="J488" s="15"/>
      <c r="K488" s="15"/>
      <c r="L488" s="15"/>
      <c r="M488" s="9" t="s">
        <v>1853</v>
      </c>
      <c r="N488" s="15"/>
      <c r="O488" s="17" t="s">
        <v>257</v>
      </c>
      <c r="P488" s="15" t="s">
        <v>2789</v>
      </c>
      <c r="Q488" s="58" t="s">
        <v>1921</v>
      </c>
      <c r="R488" s="22"/>
      <c r="S488" s="22"/>
      <c r="T488" s="104" t="s">
        <v>254</v>
      </c>
      <c r="U488" s="23"/>
      <c r="V488" s="24"/>
      <c r="W488" s="15"/>
      <c r="X488" s="15"/>
      <c r="Y488" s="15"/>
      <c r="Z488" s="15"/>
      <c r="AA488" s="15"/>
      <c r="AB488" s="15"/>
      <c r="AC488" s="15"/>
      <c r="AD488" s="15"/>
      <c r="AE488" s="15"/>
      <c r="AF488" s="15"/>
    </row>
    <row r="489" spans="1:32" s="126" customFormat="1" ht="12.75">
      <c r="A489" s="72" t="str">
        <f t="shared" si="79"/>
        <v>Delivery</v>
      </c>
      <c r="B489" s="15" t="s">
        <v>2182</v>
      </c>
      <c r="C489" s="15"/>
      <c r="D489" s="15" t="s">
        <v>1939</v>
      </c>
      <c r="E489" s="15"/>
      <c r="F489" s="15"/>
      <c r="G489" s="15"/>
      <c r="H489" s="15" t="str">
        <f t="shared" si="80"/>
        <v>Delivery</v>
      </c>
      <c r="I489" s="15" t="str">
        <f t="shared" si="81"/>
        <v>Delivery</v>
      </c>
      <c r="J489" s="15"/>
      <c r="K489" s="15"/>
      <c r="L489" s="15"/>
      <c r="M489" s="9" t="s">
        <v>140</v>
      </c>
      <c r="N489" s="15"/>
      <c r="O489" s="17" t="s">
        <v>2788</v>
      </c>
      <c r="P489" s="15" t="s">
        <v>2789</v>
      </c>
      <c r="Q489" s="12" t="s">
        <v>1922</v>
      </c>
      <c r="R489" s="26"/>
      <c r="S489" s="26"/>
      <c r="T489" s="106" t="s">
        <v>259</v>
      </c>
      <c r="U489" s="27"/>
      <c r="V489" s="16"/>
      <c r="W489" s="25" t="s">
        <v>2905</v>
      </c>
      <c r="X489" s="25"/>
      <c r="Y489" s="25"/>
      <c r="Z489" s="25"/>
      <c r="AA489" s="25"/>
      <c r="AB489" s="25"/>
      <c r="AC489" s="25"/>
      <c r="AD489" s="25"/>
      <c r="AE489" s="25"/>
      <c r="AF489" s="25"/>
    </row>
    <row r="490" spans="1:32" s="126" customFormat="1" ht="25.5">
      <c r="A490" s="72" t="str">
        <f t="shared" si="79"/>
        <v>PaymentTerms</v>
      </c>
      <c r="B490" s="15" t="s">
        <v>2183</v>
      </c>
      <c r="C490" s="15"/>
      <c r="D490" s="15" t="s">
        <v>1939</v>
      </c>
      <c r="E490" s="15"/>
      <c r="F490" s="15"/>
      <c r="G490" s="15"/>
      <c r="H490" s="15" t="str">
        <f t="shared" si="80"/>
        <v>Payment Terms</v>
      </c>
      <c r="I490" s="15" t="str">
        <f t="shared" si="81"/>
        <v>Payment Terms</v>
      </c>
      <c r="J490" s="15"/>
      <c r="K490" s="15"/>
      <c r="L490" s="15"/>
      <c r="M490" s="9" t="s">
        <v>1632</v>
      </c>
      <c r="N490" s="15"/>
      <c r="O490" s="17" t="s">
        <v>2788</v>
      </c>
      <c r="P490" s="15" t="s">
        <v>2789</v>
      </c>
      <c r="Q490" s="12" t="s">
        <v>1923</v>
      </c>
      <c r="R490" s="22"/>
      <c r="S490" s="22"/>
      <c r="T490" s="104" t="s">
        <v>259</v>
      </c>
      <c r="U490" s="23"/>
      <c r="V490" s="17"/>
      <c r="W490" s="25" t="s">
        <v>2905</v>
      </c>
      <c r="X490" s="15"/>
      <c r="Y490" s="15"/>
      <c r="Z490" s="15"/>
      <c r="AA490" s="15"/>
      <c r="AB490" s="15"/>
      <c r="AC490" s="15"/>
      <c r="AD490" s="15"/>
      <c r="AE490" s="15"/>
      <c r="AF490" s="15"/>
    </row>
    <row r="491" spans="1:32" s="126" customFormat="1" ht="25.5">
      <c r="A491" s="72" t="str">
        <f t="shared" si="79"/>
        <v>AllowanceCharge</v>
      </c>
      <c r="B491" s="15" t="s">
        <v>2159</v>
      </c>
      <c r="C491" s="15"/>
      <c r="D491" s="15" t="s">
        <v>1939</v>
      </c>
      <c r="E491" s="15"/>
      <c r="F491" s="15"/>
      <c r="G491" s="15"/>
      <c r="H491" s="15" t="str">
        <f t="shared" si="80"/>
        <v>Allowance Charge</v>
      </c>
      <c r="I491" s="15" t="str">
        <f t="shared" si="81"/>
        <v>Allowance Charge</v>
      </c>
      <c r="J491" s="15"/>
      <c r="K491" s="15"/>
      <c r="L491" s="15"/>
      <c r="M491" s="9" t="s">
        <v>1960</v>
      </c>
      <c r="N491" s="15"/>
      <c r="O491" s="17" t="s">
        <v>2788</v>
      </c>
      <c r="P491" s="15" t="s">
        <v>2789</v>
      </c>
      <c r="Q491" s="12" t="s">
        <v>2576</v>
      </c>
      <c r="R491" s="22"/>
      <c r="S491" s="22"/>
      <c r="T491" s="104" t="s">
        <v>259</v>
      </c>
      <c r="U491" s="23"/>
      <c r="V491" s="17"/>
      <c r="W491" s="15" t="s">
        <v>2905</v>
      </c>
      <c r="X491" s="15"/>
      <c r="Y491" s="15"/>
      <c r="Z491" s="15"/>
      <c r="AA491" s="15"/>
      <c r="AB491" s="15"/>
      <c r="AC491" s="15"/>
      <c r="AD491" s="15"/>
      <c r="AE491" s="15"/>
      <c r="AF491" s="15"/>
    </row>
    <row r="492" spans="1:32" s="126" customFormat="1" ht="12.75">
      <c r="A492" s="72" t="str">
        <f t="shared" si="79"/>
        <v>TaxTotal</v>
      </c>
      <c r="B492" s="15" t="s">
        <v>2160</v>
      </c>
      <c r="C492" s="15"/>
      <c r="D492" s="15" t="s">
        <v>1939</v>
      </c>
      <c r="E492" s="15"/>
      <c r="F492" s="15"/>
      <c r="G492" s="15"/>
      <c r="H492" s="15" t="str">
        <f t="shared" si="80"/>
        <v>Tax Total</v>
      </c>
      <c r="I492" s="15" t="str">
        <f t="shared" si="81"/>
        <v>Tax Total</v>
      </c>
      <c r="J492" s="15"/>
      <c r="K492" s="15"/>
      <c r="L492" s="15"/>
      <c r="M492" s="9" t="s">
        <v>1380</v>
      </c>
      <c r="N492" s="15"/>
      <c r="O492" s="17" t="s">
        <v>2788</v>
      </c>
      <c r="P492" s="15" t="s">
        <v>2789</v>
      </c>
      <c r="Q492" s="12" t="s">
        <v>952</v>
      </c>
      <c r="R492" s="22"/>
      <c r="S492" s="22"/>
      <c r="T492" s="104" t="s">
        <v>259</v>
      </c>
      <c r="U492" s="23"/>
      <c r="V492" s="17"/>
      <c r="W492" s="15" t="s">
        <v>2905</v>
      </c>
      <c r="X492" s="15"/>
      <c r="Y492" s="15"/>
      <c r="Z492" s="15"/>
      <c r="AA492" s="15"/>
      <c r="AB492" s="15"/>
      <c r="AC492" s="15"/>
      <c r="AD492" s="15"/>
      <c r="AE492" s="15"/>
      <c r="AF492" s="15"/>
    </row>
    <row r="493" spans="1:32" s="136" customFormat="1" ht="12.75">
      <c r="A493" s="72" t="str">
        <f t="shared" si="79"/>
        <v>Item</v>
      </c>
      <c r="B493" s="15" t="s">
        <v>2161</v>
      </c>
      <c r="C493" s="15"/>
      <c r="D493" s="15" t="s">
        <v>1939</v>
      </c>
      <c r="E493" s="15"/>
      <c r="F493" s="15"/>
      <c r="G493" s="15"/>
      <c r="H493" s="15" t="str">
        <f t="shared" si="80"/>
        <v>Item</v>
      </c>
      <c r="I493" s="15" t="str">
        <f t="shared" si="81"/>
        <v>Item</v>
      </c>
      <c r="J493" s="15"/>
      <c r="K493" s="15"/>
      <c r="L493" s="15"/>
      <c r="M493" s="9" t="s">
        <v>1915</v>
      </c>
      <c r="N493" s="15"/>
      <c r="O493" s="17">
        <v>1</v>
      </c>
      <c r="P493" s="15" t="s">
        <v>2789</v>
      </c>
      <c r="Q493" s="12" t="s">
        <v>1213</v>
      </c>
      <c r="R493" s="22"/>
      <c r="S493" s="22"/>
      <c r="T493" s="104" t="s">
        <v>259</v>
      </c>
      <c r="U493" s="23"/>
      <c r="V493" s="17"/>
      <c r="W493" s="15" t="s">
        <v>2905</v>
      </c>
      <c r="X493" s="15"/>
      <c r="Y493" s="15"/>
      <c r="Z493" s="15"/>
      <c r="AA493" s="15"/>
      <c r="AB493" s="15"/>
      <c r="AC493" s="15"/>
      <c r="AD493" s="15"/>
      <c r="AE493" s="15"/>
      <c r="AF493" s="15"/>
    </row>
    <row r="494" spans="1:32" s="136" customFormat="1" ht="25.5">
      <c r="A494" s="72" t="str">
        <f t="shared" si="79"/>
        <v>Price</v>
      </c>
      <c r="B494" s="52" t="s">
        <v>586</v>
      </c>
      <c r="C494" s="15"/>
      <c r="D494" s="15" t="s">
        <v>1939</v>
      </c>
      <c r="E494" s="15"/>
      <c r="F494" s="15"/>
      <c r="G494" s="15"/>
      <c r="H494" s="15" t="str">
        <f t="shared" si="80"/>
        <v>Price</v>
      </c>
      <c r="I494" s="15" t="str">
        <f t="shared" si="81"/>
        <v>Price</v>
      </c>
      <c r="J494" s="15"/>
      <c r="K494" s="15"/>
      <c r="L494" s="15"/>
      <c r="M494" s="59" t="s">
        <v>234</v>
      </c>
      <c r="N494" s="52" t="s">
        <v>584</v>
      </c>
      <c r="O494" s="17" t="s">
        <v>257</v>
      </c>
      <c r="P494" s="15" t="s">
        <v>2789</v>
      </c>
      <c r="Q494" s="53" t="s">
        <v>2077</v>
      </c>
      <c r="R494" s="22"/>
      <c r="S494" s="22"/>
      <c r="T494" s="104" t="s">
        <v>259</v>
      </c>
      <c r="U494" s="23"/>
      <c r="V494" s="17"/>
      <c r="W494" s="15" t="s">
        <v>2905</v>
      </c>
      <c r="X494" s="15"/>
      <c r="Y494" s="15"/>
      <c r="Z494" s="15"/>
      <c r="AA494" s="15"/>
      <c r="AB494" s="15"/>
      <c r="AC494" s="15"/>
      <c r="AD494" s="15"/>
      <c r="AE494" s="15"/>
      <c r="AF494" s="52" t="s">
        <v>585</v>
      </c>
    </row>
    <row r="495" spans="1:32" s="126" customFormat="1" ht="25.5">
      <c r="A495" s="72" t="str">
        <f t="shared" si="79"/>
        <v>DeliveryTerms</v>
      </c>
      <c r="B495" s="15" t="s">
        <v>2162</v>
      </c>
      <c r="C495" s="15"/>
      <c r="D495" s="15" t="s">
        <v>1939</v>
      </c>
      <c r="E495" s="15"/>
      <c r="F495" s="15"/>
      <c r="G495" s="15"/>
      <c r="H495" s="15" t="str">
        <f t="shared" si="80"/>
        <v>Delivery Terms</v>
      </c>
      <c r="I495" s="15" t="str">
        <f t="shared" si="81"/>
        <v>Delivery Terms</v>
      </c>
      <c r="J495" s="15"/>
      <c r="K495" s="15"/>
      <c r="L495" s="15"/>
      <c r="M495" s="9" t="s">
        <v>2369</v>
      </c>
      <c r="N495" s="15"/>
      <c r="O495" s="17" t="s">
        <v>257</v>
      </c>
      <c r="P495" s="15" t="s">
        <v>2789</v>
      </c>
      <c r="Q495" s="12" t="s">
        <v>1924</v>
      </c>
      <c r="R495" s="22"/>
      <c r="S495" s="23"/>
      <c r="T495" s="89" t="s">
        <v>254</v>
      </c>
      <c r="U495" s="17"/>
      <c r="V495" s="15"/>
      <c r="W495" s="15" t="s">
        <v>2905</v>
      </c>
      <c r="X495" s="15"/>
      <c r="Y495" s="15"/>
      <c r="Z495" s="15"/>
      <c r="AA495" s="15"/>
      <c r="AB495" s="15"/>
      <c r="AC495" s="15"/>
      <c r="AD495" s="15"/>
      <c r="AE495" s="15"/>
      <c r="AF495" s="15"/>
    </row>
    <row r="496" spans="1:32" s="136" customFormat="1" ht="25.5">
      <c r="A496" s="1" t="s">
        <v>1915</v>
      </c>
      <c r="B496" s="1" t="s">
        <v>2615</v>
      </c>
      <c r="C496" s="2"/>
      <c r="D496" s="2" t="s">
        <v>1915</v>
      </c>
      <c r="E496" s="2"/>
      <c r="F496" s="2"/>
      <c r="G496" s="2"/>
      <c r="H496" s="2"/>
      <c r="I496" s="2"/>
      <c r="J496" s="2"/>
      <c r="K496" s="2"/>
      <c r="L496" s="2"/>
      <c r="M496" s="2"/>
      <c r="N496" s="2" t="s">
        <v>2616</v>
      </c>
      <c r="O496" s="1"/>
      <c r="P496" s="2" t="s">
        <v>253</v>
      </c>
      <c r="Q496" s="4" t="s">
        <v>1926</v>
      </c>
      <c r="R496" s="4"/>
      <c r="S496" s="4"/>
      <c r="T496" s="109" t="s">
        <v>254</v>
      </c>
      <c r="U496" s="5"/>
      <c r="V496" s="1"/>
      <c r="W496" s="2"/>
      <c r="X496" s="2"/>
      <c r="Y496" s="2"/>
      <c r="Z496" s="2"/>
      <c r="AA496" s="2"/>
      <c r="AB496" s="2"/>
      <c r="AC496" s="2"/>
      <c r="AD496" s="2"/>
      <c r="AE496" s="2"/>
      <c r="AF496" s="2"/>
    </row>
    <row r="497" spans="1:32" s="136" customFormat="1" ht="12.75">
      <c r="A497" s="31" t="str">
        <f aca="true" t="shared" si="82" ref="A497:A506">SUBSTITUTE(SUBSTITUTE(CONCATENATE(IF(E497="Universally Unique","UU",E497),IF(G497&lt;&gt;I497,H497,F497),CONCATENATE(IF(I497="Identifier","ID",IF(I497="Text","",I497))))," ",""),"'","")</f>
        <v>Description</v>
      </c>
      <c r="B497" s="7" t="s">
        <v>2038</v>
      </c>
      <c r="C497" s="126"/>
      <c r="D497" s="126" t="s">
        <v>1915</v>
      </c>
      <c r="E497" s="126"/>
      <c r="F497" s="126"/>
      <c r="G497" s="126" t="s">
        <v>338</v>
      </c>
      <c r="H497" s="31" t="str">
        <f aca="true" t="shared" si="83" ref="H497:H506">IF(F497&lt;&gt;"",CONCATENATE(F497," ",G497),G497)</f>
        <v>Description</v>
      </c>
      <c r="I497" s="126" t="s">
        <v>262</v>
      </c>
      <c r="J497" s="126"/>
      <c r="K497" s="31" t="str">
        <f aca="true" t="shared" si="84" ref="K497:K506">IF(J497&lt;&gt;"",CONCATENATE(J497,"_ ",I497,". Type"),CONCATENATE(I497,". Type"))</f>
        <v>Text. Type</v>
      </c>
      <c r="L497" s="126"/>
      <c r="M497" s="126"/>
      <c r="N497" s="126"/>
      <c r="O497" s="142" t="s">
        <v>2788</v>
      </c>
      <c r="P497" s="126" t="s">
        <v>258</v>
      </c>
      <c r="Q497" s="64" t="s">
        <v>1927</v>
      </c>
      <c r="R497" s="64"/>
      <c r="S497" s="126"/>
      <c r="T497" s="128" t="s">
        <v>259</v>
      </c>
      <c r="U497" s="126"/>
      <c r="V497" s="126"/>
      <c r="W497" s="126"/>
      <c r="X497" s="126"/>
      <c r="Y497" s="126"/>
      <c r="Z497" s="126"/>
      <c r="AA497" s="126"/>
      <c r="AB497" s="126"/>
      <c r="AC497" s="126"/>
      <c r="AD497" s="126"/>
      <c r="AE497" s="126"/>
      <c r="AF497" s="126"/>
    </row>
    <row r="498" spans="1:32" s="136" customFormat="1" ht="12.75">
      <c r="A498" s="31" t="str">
        <f t="shared" si="82"/>
        <v>PackQuantity</v>
      </c>
      <c r="B498" s="7" t="s">
        <v>1613</v>
      </c>
      <c r="C498" s="126"/>
      <c r="D498" s="126" t="s">
        <v>1915</v>
      </c>
      <c r="E498" s="126"/>
      <c r="F498" s="126" t="s">
        <v>1614</v>
      </c>
      <c r="G498" s="126" t="s">
        <v>233</v>
      </c>
      <c r="H498" s="31" t="str">
        <f t="shared" si="83"/>
        <v>Pack Quantity</v>
      </c>
      <c r="I498" s="126" t="s">
        <v>233</v>
      </c>
      <c r="J498" s="126"/>
      <c r="K498" s="31" t="str">
        <f t="shared" si="84"/>
        <v>Quantity. Type</v>
      </c>
      <c r="L498" s="126"/>
      <c r="M498" s="126"/>
      <c r="N498" s="126"/>
      <c r="O498" s="127" t="s">
        <v>257</v>
      </c>
      <c r="P498" s="126" t="s">
        <v>258</v>
      </c>
      <c r="Q498" s="64" t="s">
        <v>1928</v>
      </c>
      <c r="R498" s="64"/>
      <c r="S498" s="126"/>
      <c r="T498" s="128" t="s">
        <v>259</v>
      </c>
      <c r="U498" s="126"/>
      <c r="V498" s="126"/>
      <c r="W498" s="126"/>
      <c r="X498" s="126"/>
      <c r="Y498" s="126"/>
      <c r="Z498" s="126"/>
      <c r="AA498" s="126"/>
      <c r="AB498" s="126"/>
      <c r="AC498" s="126"/>
      <c r="AD498" s="126"/>
      <c r="AE498" s="126"/>
      <c r="AF498" s="126"/>
    </row>
    <row r="499" spans="1:32" s="136" customFormat="1" ht="12.75">
      <c r="A499" s="31" t="str">
        <f t="shared" si="82"/>
        <v>PackSizeNumeric</v>
      </c>
      <c r="B499" s="7" t="s">
        <v>1611</v>
      </c>
      <c r="C499" s="126"/>
      <c r="D499" s="126" t="s">
        <v>1915</v>
      </c>
      <c r="E499" s="126"/>
      <c r="F499" s="126" t="s">
        <v>1614</v>
      </c>
      <c r="G499" s="126" t="s">
        <v>1612</v>
      </c>
      <c r="H499" s="31" t="str">
        <f t="shared" si="83"/>
        <v>Pack Size</v>
      </c>
      <c r="I499" s="126" t="s">
        <v>394</v>
      </c>
      <c r="J499" s="126"/>
      <c r="K499" s="31" t="str">
        <f t="shared" si="84"/>
        <v>Numeric. Type</v>
      </c>
      <c r="L499" s="126"/>
      <c r="M499" s="126"/>
      <c r="N499" s="126"/>
      <c r="O499" s="127" t="s">
        <v>257</v>
      </c>
      <c r="P499" s="126" t="s">
        <v>258</v>
      </c>
      <c r="Q499" s="64" t="s">
        <v>1929</v>
      </c>
      <c r="R499" s="64"/>
      <c r="S499" s="126"/>
      <c r="T499" s="128" t="s">
        <v>259</v>
      </c>
      <c r="U499" s="126"/>
      <c r="V499" s="126"/>
      <c r="W499" s="126"/>
      <c r="X499" s="126"/>
      <c r="Y499" s="126"/>
      <c r="Z499" s="126"/>
      <c r="AA499" s="126"/>
      <c r="AB499" s="126"/>
      <c r="AC499" s="126"/>
      <c r="AD499" s="126"/>
      <c r="AE499" s="126"/>
      <c r="AF499" s="126"/>
    </row>
    <row r="500" spans="1:32" s="136" customFormat="1" ht="12.75">
      <c r="A500" s="31" t="str">
        <f t="shared" si="82"/>
        <v>CatalogueIndicator</v>
      </c>
      <c r="B500" s="50" t="s">
        <v>1403</v>
      </c>
      <c r="C500" s="126"/>
      <c r="D500" s="126" t="s">
        <v>1915</v>
      </c>
      <c r="E500" s="126" t="s">
        <v>2620</v>
      </c>
      <c r="F500" s="126"/>
      <c r="G500" s="126" t="s">
        <v>1963</v>
      </c>
      <c r="H500" s="31" t="str">
        <f t="shared" si="83"/>
        <v>Indicator</v>
      </c>
      <c r="I500" s="126" t="s">
        <v>1963</v>
      </c>
      <c r="J500" s="126"/>
      <c r="K500" s="31" t="str">
        <f t="shared" si="84"/>
        <v>Indicator. Type</v>
      </c>
      <c r="L500" s="126"/>
      <c r="M500" s="126"/>
      <c r="N500" s="126"/>
      <c r="O500" s="127" t="s">
        <v>257</v>
      </c>
      <c r="P500" s="126" t="s">
        <v>258</v>
      </c>
      <c r="Q500" s="64" t="s">
        <v>2022</v>
      </c>
      <c r="R500" s="64"/>
      <c r="S500" s="126"/>
      <c r="T500" s="128" t="s">
        <v>259</v>
      </c>
      <c r="U500" s="126"/>
      <c r="V500" s="126"/>
      <c r="W500" s="126"/>
      <c r="X500" s="126"/>
      <c r="Y500" s="126"/>
      <c r="Z500" s="126"/>
      <c r="AA500" s="126"/>
      <c r="AB500" s="126"/>
      <c r="AC500" s="126"/>
      <c r="AD500" s="126"/>
      <c r="AE500" s="126"/>
      <c r="AF500" s="126"/>
    </row>
    <row r="501" spans="1:32" s="136" customFormat="1" ht="25.5">
      <c r="A501" s="31" t="str">
        <f t="shared" si="82"/>
        <v>Name</v>
      </c>
      <c r="B501" s="50" t="s">
        <v>137</v>
      </c>
      <c r="C501" s="126"/>
      <c r="D501" s="126" t="s">
        <v>1915</v>
      </c>
      <c r="E501" s="126"/>
      <c r="F501" s="126"/>
      <c r="G501" s="126" t="s">
        <v>274</v>
      </c>
      <c r="H501" s="31" t="str">
        <f t="shared" si="83"/>
        <v>Name</v>
      </c>
      <c r="I501" s="126" t="s">
        <v>274</v>
      </c>
      <c r="J501" s="126"/>
      <c r="K501" s="31" t="str">
        <f t="shared" si="84"/>
        <v>Name. Type</v>
      </c>
      <c r="L501" s="126"/>
      <c r="M501" s="126"/>
      <c r="N501" s="126"/>
      <c r="O501" s="127" t="s">
        <v>257</v>
      </c>
      <c r="P501" s="126" t="s">
        <v>258</v>
      </c>
      <c r="Q501" s="64" t="s">
        <v>2023</v>
      </c>
      <c r="R501" s="64"/>
      <c r="S501" s="126"/>
      <c r="T501" s="128" t="s">
        <v>254</v>
      </c>
      <c r="U501" s="31"/>
      <c r="V501" s="126"/>
      <c r="W501" s="126"/>
      <c r="X501" s="126"/>
      <c r="Y501" s="126"/>
      <c r="Z501" s="126"/>
      <c r="AA501" s="126"/>
      <c r="AB501" s="126"/>
      <c r="AC501" s="126"/>
      <c r="AD501" s="126"/>
      <c r="AE501" s="126"/>
      <c r="AF501" s="126"/>
    </row>
    <row r="502" spans="1:22" ht="12.75">
      <c r="A502" s="31" t="str">
        <f t="shared" si="82"/>
        <v>HazardousRiskIndicator</v>
      </c>
      <c r="B502" s="50" t="s">
        <v>1404</v>
      </c>
      <c r="D502" s="126" t="s">
        <v>1915</v>
      </c>
      <c r="E502" s="31" t="s">
        <v>840</v>
      </c>
      <c r="G502" s="31" t="s">
        <v>1963</v>
      </c>
      <c r="H502" s="31" t="str">
        <f t="shared" si="83"/>
        <v>Indicator</v>
      </c>
      <c r="I502" s="31" t="s">
        <v>1963</v>
      </c>
      <c r="K502" s="31" t="str">
        <f t="shared" si="84"/>
        <v>Indicator. Type</v>
      </c>
      <c r="O502" s="155" t="s">
        <v>257</v>
      </c>
      <c r="P502" s="31" t="s">
        <v>258</v>
      </c>
      <c r="Q502" s="7" t="s">
        <v>2024</v>
      </c>
      <c r="R502" s="7" t="s">
        <v>841</v>
      </c>
      <c r="T502" s="133" t="s">
        <v>254</v>
      </c>
      <c r="V502" s="31"/>
    </row>
    <row r="503" spans="1:32" s="136" customFormat="1" ht="12.75">
      <c r="A503" s="31" t="str">
        <f t="shared" si="82"/>
        <v>AdditionalInformation</v>
      </c>
      <c r="B503" s="7" t="s">
        <v>2002</v>
      </c>
      <c r="C503" s="126"/>
      <c r="D503" s="126" t="s">
        <v>1915</v>
      </c>
      <c r="E503" s="126" t="s">
        <v>278</v>
      </c>
      <c r="F503" s="126"/>
      <c r="G503" s="126" t="s">
        <v>2619</v>
      </c>
      <c r="H503" s="31" t="str">
        <f t="shared" si="83"/>
        <v>Information</v>
      </c>
      <c r="I503" s="126" t="s">
        <v>262</v>
      </c>
      <c r="J503" s="126"/>
      <c r="K503" s="31" t="str">
        <f t="shared" si="84"/>
        <v>Text. Type</v>
      </c>
      <c r="L503" s="126"/>
      <c r="M503" s="126"/>
      <c r="N503" s="126"/>
      <c r="O503" s="127" t="s">
        <v>257</v>
      </c>
      <c r="P503" s="126" t="s">
        <v>258</v>
      </c>
      <c r="Q503" s="7" t="s">
        <v>2025</v>
      </c>
      <c r="R503" s="64"/>
      <c r="S503" s="126"/>
      <c r="T503" s="128" t="s">
        <v>254</v>
      </c>
      <c r="U503" s="31"/>
      <c r="V503" s="126"/>
      <c r="W503" s="126"/>
      <c r="X503" s="126"/>
      <c r="Y503" s="126"/>
      <c r="Z503" s="126"/>
      <c r="AA503" s="126"/>
      <c r="AB503" s="126"/>
      <c r="AC503" s="126"/>
      <c r="AD503" s="126"/>
      <c r="AE503" s="126"/>
      <c r="AF503" s="126"/>
    </row>
    <row r="504" spans="1:32" s="136" customFormat="1" ht="25.5">
      <c r="A504" s="31" t="str">
        <f t="shared" si="82"/>
        <v>Keyword</v>
      </c>
      <c r="B504" s="7" t="s">
        <v>2003</v>
      </c>
      <c r="C504" s="126"/>
      <c r="D504" s="126" t="s">
        <v>1915</v>
      </c>
      <c r="E504" s="126"/>
      <c r="F504" s="126"/>
      <c r="G504" s="126" t="s">
        <v>2004</v>
      </c>
      <c r="H504" s="31" t="str">
        <f t="shared" si="83"/>
        <v>Keyword</v>
      </c>
      <c r="I504" s="126" t="s">
        <v>262</v>
      </c>
      <c r="J504" s="126"/>
      <c r="K504" s="31" t="str">
        <f t="shared" si="84"/>
        <v>Text. Type</v>
      </c>
      <c r="L504" s="126"/>
      <c r="M504" s="126"/>
      <c r="N504" s="126"/>
      <c r="O504" s="127" t="s">
        <v>2788</v>
      </c>
      <c r="P504" s="126" t="s">
        <v>258</v>
      </c>
      <c r="Q504" s="7" t="s">
        <v>329</v>
      </c>
      <c r="R504" s="64"/>
      <c r="S504" s="126"/>
      <c r="T504" s="128" t="s">
        <v>254</v>
      </c>
      <c r="U504" s="31"/>
      <c r="V504" s="126"/>
      <c r="W504" s="126"/>
      <c r="X504" s="126"/>
      <c r="Y504" s="126"/>
      <c r="Z504" s="126"/>
      <c r="AA504" s="126"/>
      <c r="AB504" s="126"/>
      <c r="AC504" s="126"/>
      <c r="AD504" s="126"/>
      <c r="AE504" s="126"/>
      <c r="AF504" s="126"/>
    </row>
    <row r="505" spans="1:32" s="136" customFormat="1" ht="12.75">
      <c r="A505" s="31" t="str">
        <f t="shared" si="82"/>
        <v>BrandName</v>
      </c>
      <c r="B505" s="7" t="s">
        <v>2622</v>
      </c>
      <c r="C505" s="126"/>
      <c r="D505" s="126" t="s">
        <v>1915</v>
      </c>
      <c r="E505" s="126"/>
      <c r="F505" s="126" t="s">
        <v>2623</v>
      </c>
      <c r="G505" s="126" t="s">
        <v>274</v>
      </c>
      <c r="H505" s="31" t="str">
        <f t="shared" si="83"/>
        <v>Brand Name</v>
      </c>
      <c r="I505" s="126" t="s">
        <v>274</v>
      </c>
      <c r="J505" s="126"/>
      <c r="K505" s="31" t="str">
        <f t="shared" si="84"/>
        <v>Name. Type</v>
      </c>
      <c r="L505" s="126"/>
      <c r="M505" s="126"/>
      <c r="N505" s="126"/>
      <c r="O505" s="127" t="s">
        <v>2788</v>
      </c>
      <c r="P505" s="126" t="s">
        <v>258</v>
      </c>
      <c r="Q505" s="7" t="s">
        <v>2026</v>
      </c>
      <c r="R505" s="7" t="s">
        <v>2624</v>
      </c>
      <c r="S505" s="126"/>
      <c r="T505" s="128" t="s">
        <v>254</v>
      </c>
      <c r="U505" s="31"/>
      <c r="V505" s="126"/>
      <c r="W505" s="126"/>
      <c r="X505" s="126"/>
      <c r="Y505" s="126"/>
      <c r="Z505" s="126"/>
      <c r="AA505" s="126"/>
      <c r="AB505" s="126"/>
      <c r="AC505" s="126"/>
      <c r="AD505" s="126"/>
      <c r="AE505" s="126"/>
      <c r="AF505" s="126"/>
    </row>
    <row r="506" spans="1:32" s="136" customFormat="1" ht="12.75">
      <c r="A506" s="31" t="str">
        <f t="shared" si="82"/>
        <v>ModelName</v>
      </c>
      <c r="B506" s="7" t="s">
        <v>2625</v>
      </c>
      <c r="C506" s="126"/>
      <c r="D506" s="126" t="s">
        <v>1915</v>
      </c>
      <c r="E506" s="126"/>
      <c r="F506" s="126" t="s">
        <v>2626</v>
      </c>
      <c r="G506" s="126" t="s">
        <v>274</v>
      </c>
      <c r="H506" s="31" t="str">
        <f t="shared" si="83"/>
        <v>Model Name</v>
      </c>
      <c r="I506" s="126" t="s">
        <v>274</v>
      </c>
      <c r="J506" s="126"/>
      <c r="K506" s="31" t="str">
        <f t="shared" si="84"/>
        <v>Name. Type</v>
      </c>
      <c r="L506" s="126"/>
      <c r="M506" s="126"/>
      <c r="N506" s="126"/>
      <c r="O506" s="127" t="s">
        <v>2788</v>
      </c>
      <c r="P506" s="126" t="s">
        <v>258</v>
      </c>
      <c r="Q506" s="7" t="s">
        <v>2027</v>
      </c>
      <c r="R506" s="7" t="s">
        <v>2627</v>
      </c>
      <c r="S506" s="126"/>
      <c r="T506" s="128" t="s">
        <v>254</v>
      </c>
      <c r="U506" s="31"/>
      <c r="V506" s="126"/>
      <c r="W506" s="126"/>
      <c r="X506" s="126"/>
      <c r="Y506" s="126"/>
      <c r="Z506" s="126"/>
      <c r="AA506" s="126"/>
      <c r="AB506" s="126"/>
      <c r="AC506" s="126"/>
      <c r="AD506" s="126"/>
      <c r="AE506" s="126"/>
      <c r="AF506" s="126"/>
    </row>
    <row r="507" spans="1:32" s="136" customFormat="1" ht="25.5">
      <c r="A507" s="72" t="str">
        <f aca="true" t="shared" si="85" ref="A507:A524">SUBSTITUTE(SUBSTITUTE(CONCATENATE(IF(E507="Universally Unique","UU",E507),F507,IF(H507&lt;&gt;I507,H507,""),CONCATENATE(IF(I507="Identifier","ID",IF(I507="Text","",I507))))," ",""),"'","")</f>
        <v>BuyersItemIdentification</v>
      </c>
      <c r="B507" s="52" t="s">
        <v>610</v>
      </c>
      <c r="C507" s="15"/>
      <c r="D507" s="15" t="s">
        <v>1915</v>
      </c>
      <c r="E507" s="15" t="s">
        <v>2544</v>
      </c>
      <c r="F507" s="15"/>
      <c r="G507" s="15"/>
      <c r="H507" s="15" t="str">
        <f aca="true" t="shared" si="86" ref="H507:H524">M507</f>
        <v>Item Identification</v>
      </c>
      <c r="I507" s="15" t="str">
        <f aca="true" t="shared" si="87" ref="I507:I524">M507</f>
        <v>Item Identification</v>
      </c>
      <c r="J507" s="15"/>
      <c r="K507" s="15"/>
      <c r="L507" s="15"/>
      <c r="M507" s="9" t="s">
        <v>2545</v>
      </c>
      <c r="N507" s="15"/>
      <c r="O507" s="17" t="s">
        <v>257</v>
      </c>
      <c r="P507" s="15" t="s">
        <v>2789</v>
      </c>
      <c r="Q507" s="22" t="s">
        <v>2095</v>
      </c>
      <c r="R507" s="22"/>
      <c r="S507" s="22"/>
      <c r="T507" s="104" t="s">
        <v>259</v>
      </c>
      <c r="U507" s="23"/>
      <c r="V507" s="17"/>
      <c r="W507" s="15"/>
      <c r="X507" s="15"/>
      <c r="Y507" s="15"/>
      <c r="Z507" s="15"/>
      <c r="AA507" s="15"/>
      <c r="AB507" s="15"/>
      <c r="AC507" s="15"/>
      <c r="AD507" s="15"/>
      <c r="AE507" s="15"/>
      <c r="AF507" s="15"/>
    </row>
    <row r="508" spans="1:32" s="136" customFormat="1" ht="25.5">
      <c r="A508" s="72" t="str">
        <f t="shared" si="85"/>
        <v>SellersItemIdentification</v>
      </c>
      <c r="B508" s="52" t="s">
        <v>611</v>
      </c>
      <c r="C508" s="15"/>
      <c r="D508" s="15" t="s">
        <v>1915</v>
      </c>
      <c r="E508" s="15" t="s">
        <v>1829</v>
      </c>
      <c r="F508" s="15"/>
      <c r="G508" s="15"/>
      <c r="H508" s="15" t="str">
        <f t="shared" si="86"/>
        <v>Item Identification</v>
      </c>
      <c r="I508" s="15" t="str">
        <f t="shared" si="87"/>
        <v>Item Identification</v>
      </c>
      <c r="J508" s="15"/>
      <c r="K508" s="15"/>
      <c r="L508" s="15"/>
      <c r="M508" s="9" t="s">
        <v>2545</v>
      </c>
      <c r="N508" s="15"/>
      <c r="O508" s="17" t="s">
        <v>257</v>
      </c>
      <c r="P508" s="15" t="s">
        <v>2789</v>
      </c>
      <c r="Q508" s="22" t="s">
        <v>2041</v>
      </c>
      <c r="R508" s="22"/>
      <c r="S508" s="22"/>
      <c r="T508" s="104" t="s">
        <v>259</v>
      </c>
      <c r="U508" s="23"/>
      <c r="V508" s="17"/>
      <c r="W508" s="15"/>
      <c r="X508" s="15"/>
      <c r="Y508" s="15"/>
      <c r="Z508" s="15"/>
      <c r="AA508" s="15"/>
      <c r="AB508" s="15"/>
      <c r="AC508" s="15"/>
      <c r="AD508" s="15"/>
      <c r="AE508" s="15"/>
      <c r="AF508" s="15"/>
    </row>
    <row r="509" spans="1:32" s="136" customFormat="1" ht="25.5">
      <c r="A509" s="72" t="str">
        <f t="shared" si="85"/>
        <v>ManufacturersItemIdentification</v>
      </c>
      <c r="B509" s="52" t="s">
        <v>612</v>
      </c>
      <c r="C509" s="15"/>
      <c r="D509" s="15" t="s">
        <v>1915</v>
      </c>
      <c r="E509" s="15" t="s">
        <v>2011</v>
      </c>
      <c r="F509" s="15"/>
      <c r="G509" s="15"/>
      <c r="H509" s="15" t="str">
        <f t="shared" si="86"/>
        <v>Item Identification</v>
      </c>
      <c r="I509" s="15" t="str">
        <f t="shared" si="87"/>
        <v>Item Identification</v>
      </c>
      <c r="J509" s="15"/>
      <c r="K509" s="15"/>
      <c r="L509" s="15"/>
      <c r="M509" s="9" t="s">
        <v>2545</v>
      </c>
      <c r="N509" s="15"/>
      <c r="O509" s="55" t="s">
        <v>2788</v>
      </c>
      <c r="P509" s="15" t="s">
        <v>2789</v>
      </c>
      <c r="Q509" s="22" t="s">
        <v>2042</v>
      </c>
      <c r="R509" s="22"/>
      <c r="S509" s="22"/>
      <c r="T509" s="104" t="s">
        <v>259</v>
      </c>
      <c r="U509" s="23"/>
      <c r="V509" s="17"/>
      <c r="W509" s="15"/>
      <c r="X509" s="15"/>
      <c r="Y509" s="15"/>
      <c r="Z509" s="15"/>
      <c r="AA509" s="15"/>
      <c r="AB509" s="15"/>
      <c r="AC509" s="15"/>
      <c r="AD509" s="15"/>
      <c r="AE509" s="15"/>
      <c r="AF509" s="15"/>
    </row>
    <row r="510" spans="1:32" s="136" customFormat="1" ht="25.5">
      <c r="A510" s="72" t="str">
        <f t="shared" si="85"/>
        <v>StandardItemIdentification</v>
      </c>
      <c r="B510" s="52" t="s">
        <v>680</v>
      </c>
      <c r="C510" s="15"/>
      <c r="D510" s="15" t="s">
        <v>1915</v>
      </c>
      <c r="E510" s="15" t="s">
        <v>2012</v>
      </c>
      <c r="F510" s="15"/>
      <c r="G510" s="15"/>
      <c r="H510" s="15" t="str">
        <f t="shared" si="86"/>
        <v>Item Identification</v>
      </c>
      <c r="I510" s="15" t="str">
        <f t="shared" si="87"/>
        <v>Item Identification</v>
      </c>
      <c r="J510" s="15"/>
      <c r="K510" s="15"/>
      <c r="L510" s="15"/>
      <c r="M510" s="9" t="s">
        <v>2545</v>
      </c>
      <c r="N510" s="15"/>
      <c r="O510" s="17" t="s">
        <v>257</v>
      </c>
      <c r="P510" s="15" t="s">
        <v>2789</v>
      </c>
      <c r="Q510" s="22" t="s">
        <v>2043</v>
      </c>
      <c r="R510" s="22"/>
      <c r="S510" s="22"/>
      <c r="T510" s="104" t="s">
        <v>259</v>
      </c>
      <c r="U510" s="23"/>
      <c r="V510" s="17"/>
      <c r="W510" s="15"/>
      <c r="X510" s="15"/>
      <c r="Y510" s="15"/>
      <c r="Z510" s="15"/>
      <c r="AA510" s="15"/>
      <c r="AB510" s="15"/>
      <c r="AC510" s="15"/>
      <c r="AD510" s="15"/>
      <c r="AE510" s="15"/>
      <c r="AF510" s="15"/>
    </row>
    <row r="511" spans="1:32" s="136" customFormat="1" ht="25.5">
      <c r="A511" s="72" t="str">
        <f t="shared" si="85"/>
        <v>CatalogueItemIdentification</v>
      </c>
      <c r="B511" s="52" t="s">
        <v>614</v>
      </c>
      <c r="C511" s="15"/>
      <c r="D511" s="15" t="s">
        <v>1915</v>
      </c>
      <c r="E511" s="15" t="s">
        <v>2620</v>
      </c>
      <c r="F511" s="15"/>
      <c r="G511" s="15"/>
      <c r="H511" s="15" t="str">
        <f t="shared" si="86"/>
        <v>Item Identification</v>
      </c>
      <c r="I511" s="15" t="str">
        <f t="shared" si="87"/>
        <v>Item Identification</v>
      </c>
      <c r="J511" s="15"/>
      <c r="K511" s="15"/>
      <c r="L511" s="15"/>
      <c r="M511" s="9" t="s">
        <v>2545</v>
      </c>
      <c r="N511" s="15"/>
      <c r="O511" s="17" t="s">
        <v>257</v>
      </c>
      <c r="P511" s="15" t="s">
        <v>2789</v>
      </c>
      <c r="Q511" s="22" t="s">
        <v>2044</v>
      </c>
      <c r="R511" s="22"/>
      <c r="S511" s="22"/>
      <c r="T511" s="104" t="s">
        <v>259</v>
      </c>
      <c r="U511" s="23"/>
      <c r="V511" s="17"/>
      <c r="W511" s="15"/>
      <c r="X511" s="15"/>
      <c r="Y511" s="15"/>
      <c r="Z511" s="15"/>
      <c r="AA511" s="15"/>
      <c r="AB511" s="15"/>
      <c r="AC511" s="15"/>
      <c r="AD511" s="15"/>
      <c r="AE511" s="15"/>
      <c r="AF511" s="15"/>
    </row>
    <row r="512" spans="1:32" s="136" customFormat="1" ht="25.5">
      <c r="A512" s="72" t="str">
        <f t="shared" si="85"/>
        <v>AdditionalItemIdentification</v>
      </c>
      <c r="B512" s="52" t="s">
        <v>615</v>
      </c>
      <c r="C512" s="15"/>
      <c r="D512" s="15" t="s">
        <v>1915</v>
      </c>
      <c r="E512" s="15" t="s">
        <v>278</v>
      </c>
      <c r="F512" s="15"/>
      <c r="G512" s="15"/>
      <c r="H512" s="15" t="str">
        <f t="shared" si="86"/>
        <v>Item Identification</v>
      </c>
      <c r="I512" s="15" t="str">
        <f t="shared" si="87"/>
        <v>Item Identification</v>
      </c>
      <c r="J512" s="15"/>
      <c r="K512" s="15"/>
      <c r="L512" s="15"/>
      <c r="M512" s="9" t="s">
        <v>2545</v>
      </c>
      <c r="N512" s="15"/>
      <c r="O512" s="17" t="s">
        <v>2788</v>
      </c>
      <c r="P512" s="15" t="s">
        <v>2789</v>
      </c>
      <c r="Q512" s="182" t="s">
        <v>2045</v>
      </c>
      <c r="R512" s="22"/>
      <c r="S512" s="22"/>
      <c r="T512" s="104" t="s">
        <v>259</v>
      </c>
      <c r="U512" s="23"/>
      <c r="V512" s="17"/>
      <c r="W512" s="15"/>
      <c r="X512" s="15"/>
      <c r="Y512" s="15"/>
      <c r="Z512" s="15"/>
      <c r="AA512" s="15"/>
      <c r="AB512" s="15"/>
      <c r="AC512" s="15"/>
      <c r="AD512" s="15"/>
      <c r="AE512" s="15"/>
      <c r="AF512" s="15"/>
    </row>
    <row r="513" spans="1:32" s="136" customFormat="1" ht="25.5">
      <c r="A513" s="72" t="str">
        <f t="shared" si="85"/>
        <v>CatalogueDocumentReference</v>
      </c>
      <c r="B513" s="52" t="s">
        <v>616</v>
      </c>
      <c r="C513" s="15"/>
      <c r="D513" s="15" t="s">
        <v>1915</v>
      </c>
      <c r="E513" s="15" t="s">
        <v>2620</v>
      </c>
      <c r="F513" s="15"/>
      <c r="G513" s="15"/>
      <c r="H513" s="15" t="str">
        <f>M513</f>
        <v>Document Reference</v>
      </c>
      <c r="I513" s="15" t="str">
        <f>M513</f>
        <v>Document Reference</v>
      </c>
      <c r="J513" s="15"/>
      <c r="K513" s="15"/>
      <c r="L513" s="15"/>
      <c r="M513" s="9" t="s">
        <v>1509</v>
      </c>
      <c r="N513" s="15"/>
      <c r="O513" s="17" t="s">
        <v>257</v>
      </c>
      <c r="P513" s="15" t="s">
        <v>2789</v>
      </c>
      <c r="Q513" s="180" t="s">
        <v>779</v>
      </c>
      <c r="R513" s="22"/>
      <c r="S513" s="22"/>
      <c r="T513" s="104" t="s">
        <v>259</v>
      </c>
      <c r="U513" s="23"/>
      <c r="V513" s="17"/>
      <c r="W513" s="15"/>
      <c r="X513" s="15"/>
      <c r="Y513" s="15"/>
      <c r="Z513" s="15"/>
      <c r="AA513" s="15"/>
      <c r="AB513" s="15"/>
      <c r="AC513" s="15"/>
      <c r="AD513" s="15"/>
      <c r="AE513" s="15"/>
      <c r="AF513" s="15"/>
    </row>
    <row r="514" spans="1:32" s="136" customFormat="1" ht="25.5">
      <c r="A514" s="72" t="str">
        <f t="shared" si="85"/>
        <v>ItemSpecificationDocumentReference</v>
      </c>
      <c r="B514" s="52" t="s">
        <v>617</v>
      </c>
      <c r="C514" s="15"/>
      <c r="D514" s="15" t="s">
        <v>1915</v>
      </c>
      <c r="E514" s="52" t="s">
        <v>2903</v>
      </c>
      <c r="F514" s="15"/>
      <c r="G514" s="15"/>
      <c r="H514" s="15" t="str">
        <f t="shared" si="86"/>
        <v>Document Reference</v>
      </c>
      <c r="I514" s="15" t="str">
        <f t="shared" si="87"/>
        <v>Document Reference</v>
      </c>
      <c r="J514" s="15"/>
      <c r="K514" s="15"/>
      <c r="L514" s="15"/>
      <c r="M514" s="9" t="s">
        <v>1509</v>
      </c>
      <c r="N514" s="15"/>
      <c r="O514" s="17" t="s">
        <v>2788</v>
      </c>
      <c r="P514" s="15" t="s">
        <v>2789</v>
      </c>
      <c r="Q514" s="180" t="s">
        <v>719</v>
      </c>
      <c r="R514" s="22"/>
      <c r="S514" s="22"/>
      <c r="T514" s="104" t="s">
        <v>259</v>
      </c>
      <c r="U514" s="23"/>
      <c r="V514" s="17"/>
      <c r="W514" s="15"/>
      <c r="X514" s="15"/>
      <c r="Y514" s="15"/>
      <c r="Z514" s="15"/>
      <c r="AA514" s="15"/>
      <c r="AB514" s="15"/>
      <c r="AC514" s="15"/>
      <c r="AD514" s="15"/>
      <c r="AE514" s="15"/>
      <c r="AF514" s="15"/>
    </row>
    <row r="515" spans="1:32" s="136" customFormat="1" ht="12.75">
      <c r="A515" s="72" t="str">
        <f t="shared" si="85"/>
        <v>OriginCountry</v>
      </c>
      <c r="B515" s="52" t="s">
        <v>618</v>
      </c>
      <c r="C515" s="15"/>
      <c r="D515" s="15" t="s">
        <v>1915</v>
      </c>
      <c r="E515" s="15" t="s">
        <v>852</v>
      </c>
      <c r="F515" s="15"/>
      <c r="G515" s="15"/>
      <c r="H515" s="15" t="str">
        <f t="shared" si="86"/>
        <v>Country</v>
      </c>
      <c r="I515" s="15" t="str">
        <f t="shared" si="87"/>
        <v>Country</v>
      </c>
      <c r="J515" s="15"/>
      <c r="K515" s="15"/>
      <c r="L515" s="15"/>
      <c r="M515" s="9" t="s">
        <v>2880</v>
      </c>
      <c r="N515" s="15"/>
      <c r="O515" s="17" t="s">
        <v>257</v>
      </c>
      <c r="P515" s="15" t="s">
        <v>2789</v>
      </c>
      <c r="Q515" s="22" t="s">
        <v>2046</v>
      </c>
      <c r="R515" s="22"/>
      <c r="S515" s="22"/>
      <c r="T515" s="104" t="s">
        <v>259</v>
      </c>
      <c r="U515" s="23"/>
      <c r="V515" s="17"/>
      <c r="W515" s="15"/>
      <c r="X515" s="15"/>
      <c r="Y515" s="15"/>
      <c r="Z515" s="15"/>
      <c r="AA515" s="15"/>
      <c r="AB515" s="15"/>
      <c r="AC515" s="15"/>
      <c r="AD515" s="15"/>
      <c r="AE515" s="15"/>
      <c r="AF515" s="15"/>
    </row>
    <row r="516" spans="1:32" s="136" customFormat="1" ht="25.5">
      <c r="A516" s="72" t="str">
        <f t="shared" si="85"/>
        <v>CommodityClassification</v>
      </c>
      <c r="B516" s="15" t="s">
        <v>549</v>
      </c>
      <c r="C516" s="15"/>
      <c r="D516" s="15" t="s">
        <v>1915</v>
      </c>
      <c r="E516" s="15"/>
      <c r="F516" s="15"/>
      <c r="G516" s="15"/>
      <c r="H516" s="15" t="str">
        <f t="shared" si="86"/>
        <v>Commodity Classification</v>
      </c>
      <c r="I516" s="15" t="str">
        <f t="shared" si="87"/>
        <v>Commodity Classification</v>
      </c>
      <c r="J516" s="15"/>
      <c r="K516" s="15"/>
      <c r="L516" s="15"/>
      <c r="M516" s="9" t="s">
        <v>238</v>
      </c>
      <c r="N516" s="15"/>
      <c r="O516" s="55" t="s">
        <v>2788</v>
      </c>
      <c r="P516" s="15" t="s">
        <v>2789</v>
      </c>
      <c r="Q516" s="22" t="s">
        <v>2047</v>
      </c>
      <c r="R516" s="22"/>
      <c r="S516" s="22"/>
      <c r="T516" s="104" t="s">
        <v>259</v>
      </c>
      <c r="U516" s="23"/>
      <c r="V516" s="17"/>
      <c r="W516" s="15"/>
      <c r="X516" s="15"/>
      <c r="Y516" s="15"/>
      <c r="Z516" s="15"/>
      <c r="AA516" s="15"/>
      <c r="AB516" s="15"/>
      <c r="AC516" s="15"/>
      <c r="AD516" s="15"/>
      <c r="AE516" s="15"/>
      <c r="AF516" s="15"/>
    </row>
    <row r="517" spans="1:32" s="136" customFormat="1" ht="25.5">
      <c r="A517" s="72" t="str">
        <f t="shared" si="85"/>
        <v>TransactionConditions</v>
      </c>
      <c r="B517" s="52" t="s">
        <v>1836</v>
      </c>
      <c r="C517" s="15"/>
      <c r="D517" s="15" t="s">
        <v>1915</v>
      </c>
      <c r="E517" s="15"/>
      <c r="F517" s="15"/>
      <c r="G517" s="15"/>
      <c r="H517" s="15" t="str">
        <f t="shared" si="86"/>
        <v>Transaction Conditions</v>
      </c>
      <c r="I517" s="15" t="str">
        <f t="shared" si="87"/>
        <v>Transaction Conditions</v>
      </c>
      <c r="J517" s="15"/>
      <c r="K517" s="15"/>
      <c r="L517" s="15"/>
      <c r="M517" s="9" t="s">
        <v>1593</v>
      </c>
      <c r="N517" s="15"/>
      <c r="O517" s="17" t="s">
        <v>2788</v>
      </c>
      <c r="P517" s="15" t="s">
        <v>2789</v>
      </c>
      <c r="Q517" s="22" t="s">
        <v>2048</v>
      </c>
      <c r="R517" s="22"/>
      <c r="S517" s="22"/>
      <c r="T517" s="104" t="s">
        <v>259</v>
      </c>
      <c r="U517" s="23"/>
      <c r="V517" s="17"/>
      <c r="W517" s="15"/>
      <c r="X517" s="15"/>
      <c r="Y517" s="15"/>
      <c r="Z517" s="15"/>
      <c r="AA517" s="15"/>
      <c r="AB517" s="15"/>
      <c r="AC517" s="15"/>
      <c r="AD517" s="15"/>
      <c r="AE517" s="15"/>
      <c r="AF517" s="15"/>
    </row>
    <row r="518" spans="1:32" s="126" customFormat="1" ht="25.5">
      <c r="A518" s="72" t="str">
        <f t="shared" si="85"/>
        <v>HazardousItem</v>
      </c>
      <c r="B518" s="15" t="s">
        <v>1594</v>
      </c>
      <c r="C518" s="15"/>
      <c r="D518" s="15" t="s">
        <v>1915</v>
      </c>
      <c r="E518" s="15"/>
      <c r="F518" s="15"/>
      <c r="G518" s="15"/>
      <c r="H518" s="15" t="str">
        <f t="shared" si="86"/>
        <v>Hazardous Item</v>
      </c>
      <c r="I518" s="15" t="str">
        <f t="shared" si="87"/>
        <v>Hazardous Item</v>
      </c>
      <c r="J518" s="15"/>
      <c r="K518" s="15"/>
      <c r="L518" s="15"/>
      <c r="M518" s="9" t="s">
        <v>972</v>
      </c>
      <c r="N518" s="15"/>
      <c r="O518" s="17" t="s">
        <v>2788</v>
      </c>
      <c r="P518" s="15" t="s">
        <v>2789</v>
      </c>
      <c r="Q518" s="22" t="s">
        <v>2049</v>
      </c>
      <c r="R518" s="22"/>
      <c r="S518" s="22"/>
      <c r="T518" s="104" t="s">
        <v>259</v>
      </c>
      <c r="U518" s="23"/>
      <c r="V518" s="17"/>
      <c r="W518" s="15"/>
      <c r="X518" s="15"/>
      <c r="Y518" s="15"/>
      <c r="Z518" s="15"/>
      <c r="AA518" s="15"/>
      <c r="AB518" s="15"/>
      <c r="AC518" s="15"/>
      <c r="AD518" s="15"/>
      <c r="AE518" s="15"/>
      <c r="AF518" s="15"/>
    </row>
    <row r="519" spans="1:32" s="137" customFormat="1" ht="12.75">
      <c r="A519" s="72" t="str">
        <f t="shared" si="85"/>
        <v>ClassifiedTaxCategory</v>
      </c>
      <c r="B519" s="59" t="s">
        <v>619</v>
      </c>
      <c r="C519" s="9"/>
      <c r="D519" s="9" t="s">
        <v>1915</v>
      </c>
      <c r="E519" s="9" t="s">
        <v>1595</v>
      </c>
      <c r="F519" s="9"/>
      <c r="G519" s="9"/>
      <c r="H519" s="9" t="str">
        <f t="shared" si="86"/>
        <v>Tax Category</v>
      </c>
      <c r="I519" s="9" t="str">
        <f t="shared" si="87"/>
        <v>Tax Category</v>
      </c>
      <c r="J519" s="9"/>
      <c r="K519" s="9"/>
      <c r="L519" s="9"/>
      <c r="M519" s="9" t="s">
        <v>507</v>
      </c>
      <c r="N519" s="9"/>
      <c r="O519" s="11" t="s">
        <v>2788</v>
      </c>
      <c r="P519" s="9" t="s">
        <v>2789</v>
      </c>
      <c r="Q519" s="35" t="s">
        <v>2050</v>
      </c>
      <c r="R519" s="35"/>
      <c r="S519" s="35"/>
      <c r="T519" s="112" t="s">
        <v>254</v>
      </c>
      <c r="U519" s="36"/>
      <c r="V519" s="11"/>
      <c r="W519" s="9"/>
      <c r="X519" s="9"/>
      <c r="Y519" s="9"/>
      <c r="Z519" s="9"/>
      <c r="AA519" s="9"/>
      <c r="AB519" s="9"/>
      <c r="AC519" s="9"/>
      <c r="AD519" s="9"/>
      <c r="AE519" s="9"/>
      <c r="AF519" s="9"/>
    </row>
    <row r="520" spans="1:32" s="126" customFormat="1" ht="12.75">
      <c r="A520" s="72" t="str">
        <f t="shared" si="85"/>
        <v>AdditionalItemProperty</v>
      </c>
      <c r="B520" s="52" t="s">
        <v>620</v>
      </c>
      <c r="C520" s="15"/>
      <c r="D520" s="15" t="s">
        <v>1915</v>
      </c>
      <c r="E520" s="15" t="s">
        <v>278</v>
      </c>
      <c r="F520" s="15"/>
      <c r="G520" s="15"/>
      <c r="H520" s="15" t="str">
        <f t="shared" si="86"/>
        <v>Item Property</v>
      </c>
      <c r="I520" s="15" t="str">
        <f t="shared" si="87"/>
        <v>Item Property</v>
      </c>
      <c r="J520" s="15"/>
      <c r="K520" s="15"/>
      <c r="L520" s="15"/>
      <c r="M520" s="9" t="s">
        <v>1596</v>
      </c>
      <c r="N520" s="15"/>
      <c r="O520" s="17" t="s">
        <v>2788</v>
      </c>
      <c r="P520" s="15" t="s">
        <v>2789</v>
      </c>
      <c r="Q520" s="22" t="s">
        <v>2051</v>
      </c>
      <c r="R520" s="22"/>
      <c r="S520" s="22"/>
      <c r="T520" s="104" t="s">
        <v>254</v>
      </c>
      <c r="U520" s="23"/>
      <c r="V520" s="17"/>
      <c r="W520" s="15"/>
      <c r="X520" s="15"/>
      <c r="Y520" s="15"/>
      <c r="Z520" s="15"/>
      <c r="AA520" s="15"/>
      <c r="AB520" s="15"/>
      <c r="AC520" s="15"/>
      <c r="AD520" s="15"/>
      <c r="AE520" s="15"/>
      <c r="AF520" s="15"/>
    </row>
    <row r="521" spans="1:32" s="126" customFormat="1" ht="12.75">
      <c r="A521" s="72" t="str">
        <f t="shared" si="85"/>
        <v>ManufacturerParty</v>
      </c>
      <c r="B521" s="52" t="s">
        <v>621</v>
      </c>
      <c r="C521" s="15"/>
      <c r="D521" s="15" t="s">
        <v>1915</v>
      </c>
      <c r="E521" s="15" t="s">
        <v>2609</v>
      </c>
      <c r="F521" s="15"/>
      <c r="G521" s="15"/>
      <c r="H521" s="15" t="str">
        <f t="shared" si="86"/>
        <v>Party</v>
      </c>
      <c r="I521" s="15" t="str">
        <f t="shared" si="87"/>
        <v>Party</v>
      </c>
      <c r="J521" s="15"/>
      <c r="K521" s="15"/>
      <c r="L521" s="15"/>
      <c r="M521" s="9" t="s">
        <v>1853</v>
      </c>
      <c r="N521" s="15"/>
      <c r="O521" s="17" t="s">
        <v>2788</v>
      </c>
      <c r="P521" s="15" t="s">
        <v>2789</v>
      </c>
      <c r="Q521" s="22" t="s">
        <v>2052</v>
      </c>
      <c r="R521" s="22"/>
      <c r="S521" s="22"/>
      <c r="T521" s="104" t="s">
        <v>254</v>
      </c>
      <c r="U521" s="23"/>
      <c r="V521" s="17"/>
      <c r="W521" s="15"/>
      <c r="X521" s="15"/>
      <c r="Y521" s="15"/>
      <c r="Z521" s="15"/>
      <c r="AA521" s="15"/>
      <c r="AB521" s="15"/>
      <c r="AC521" s="15"/>
      <c r="AD521" s="15"/>
      <c r="AE521" s="15"/>
      <c r="AF521" s="15"/>
    </row>
    <row r="522" spans="1:32" s="126" customFormat="1" ht="25.5">
      <c r="A522" s="72" t="str">
        <f t="shared" si="85"/>
        <v>InformationContentProviderParty</v>
      </c>
      <c r="B522" s="52" t="s">
        <v>622</v>
      </c>
      <c r="C522" s="15"/>
      <c r="D522" s="15" t="s">
        <v>1915</v>
      </c>
      <c r="E522" s="15" t="s">
        <v>2610</v>
      </c>
      <c r="F522" s="15"/>
      <c r="G522" s="15"/>
      <c r="H522" s="15" t="str">
        <f t="shared" si="86"/>
        <v>Party</v>
      </c>
      <c r="I522" s="15" t="str">
        <f t="shared" si="87"/>
        <v>Party</v>
      </c>
      <c r="J522" s="15"/>
      <c r="K522" s="15"/>
      <c r="L522" s="15"/>
      <c r="M522" s="9" t="s">
        <v>1853</v>
      </c>
      <c r="N522" s="15"/>
      <c r="O522" s="17" t="s">
        <v>257</v>
      </c>
      <c r="P522" s="15" t="s">
        <v>2789</v>
      </c>
      <c r="Q522" s="180" t="s">
        <v>25</v>
      </c>
      <c r="R522" s="22"/>
      <c r="S522" s="22"/>
      <c r="T522" s="104" t="s">
        <v>254</v>
      </c>
      <c r="U522" s="23"/>
      <c r="V522" s="17"/>
      <c r="W522" s="15"/>
      <c r="X522" s="15"/>
      <c r="Y522" s="15"/>
      <c r="Z522" s="15"/>
      <c r="AA522" s="15"/>
      <c r="AB522" s="15"/>
      <c r="AC522" s="15"/>
      <c r="AD522" s="15"/>
      <c r="AE522" s="15"/>
      <c r="AF522" s="15"/>
    </row>
    <row r="523" spans="1:32" s="126" customFormat="1" ht="12.75">
      <c r="A523" s="72" t="str">
        <f t="shared" si="85"/>
        <v>OriginAddress</v>
      </c>
      <c r="B523" s="52" t="s">
        <v>623</v>
      </c>
      <c r="C523" s="15"/>
      <c r="D523" s="15" t="s">
        <v>1915</v>
      </c>
      <c r="E523" s="15" t="s">
        <v>852</v>
      </c>
      <c r="F523" s="15"/>
      <c r="G523" s="15"/>
      <c r="H523" s="15" t="str">
        <f t="shared" si="86"/>
        <v>Address</v>
      </c>
      <c r="I523" s="15" t="str">
        <f t="shared" si="87"/>
        <v>Address</v>
      </c>
      <c r="J523" s="15"/>
      <c r="K523" s="15"/>
      <c r="L523" s="15"/>
      <c r="M523" s="9" t="s">
        <v>252</v>
      </c>
      <c r="N523" s="15"/>
      <c r="O523" s="17" t="s">
        <v>2788</v>
      </c>
      <c r="P523" s="15" t="s">
        <v>2789</v>
      </c>
      <c r="Q523" s="182" t="s">
        <v>2053</v>
      </c>
      <c r="R523" s="22"/>
      <c r="S523" s="22"/>
      <c r="T523" s="104" t="s">
        <v>254</v>
      </c>
      <c r="U523" s="23"/>
      <c r="V523" s="17"/>
      <c r="W523" s="15"/>
      <c r="X523" s="15"/>
      <c r="Y523" s="15"/>
      <c r="Z523" s="15"/>
      <c r="AA523" s="15"/>
      <c r="AB523" s="15"/>
      <c r="AC523" s="15"/>
      <c r="AD523" s="15"/>
      <c r="AE523" s="15"/>
      <c r="AF523" s="15"/>
    </row>
    <row r="524" spans="1:32" s="137" customFormat="1" ht="12.75">
      <c r="A524" s="72" t="str">
        <f t="shared" si="85"/>
        <v>ItemInstance</v>
      </c>
      <c r="B524" s="15" t="s">
        <v>2611</v>
      </c>
      <c r="C524" s="9"/>
      <c r="D524" s="15" t="s">
        <v>1915</v>
      </c>
      <c r="E524" s="9"/>
      <c r="F524" s="9"/>
      <c r="G524" s="9"/>
      <c r="H524" s="9" t="str">
        <f t="shared" si="86"/>
        <v>Item Instance</v>
      </c>
      <c r="I524" s="9" t="str">
        <f t="shared" si="87"/>
        <v>Item Instance</v>
      </c>
      <c r="J524" s="9"/>
      <c r="K524" s="9"/>
      <c r="L524" s="9"/>
      <c r="M524" s="9" t="s">
        <v>2612</v>
      </c>
      <c r="N524" s="9"/>
      <c r="O524" s="11" t="s">
        <v>2788</v>
      </c>
      <c r="P524" s="9" t="s">
        <v>2789</v>
      </c>
      <c r="Q524" s="12" t="s">
        <v>1925</v>
      </c>
      <c r="R524" s="35"/>
      <c r="S524" s="35"/>
      <c r="T524" s="112" t="s">
        <v>254</v>
      </c>
      <c r="U524" s="36"/>
      <c r="V524" s="11"/>
      <c r="W524" s="9"/>
      <c r="X524" s="9"/>
      <c r="Y524" s="9"/>
      <c r="Z524" s="9"/>
      <c r="AA524" s="9"/>
      <c r="AB524" s="9"/>
      <c r="AC524" s="9"/>
      <c r="AD524" s="9"/>
      <c r="AE524" s="9"/>
      <c r="AF524" s="9"/>
    </row>
    <row r="525" spans="1:32" s="134" customFormat="1" ht="12.75">
      <c r="A525" s="1" t="s">
        <v>1395</v>
      </c>
      <c r="B525" s="1" t="s">
        <v>126</v>
      </c>
      <c r="C525" s="3"/>
      <c r="D525" s="3" t="s">
        <v>127</v>
      </c>
      <c r="E525" s="3"/>
      <c r="F525" s="3"/>
      <c r="G525" s="3"/>
      <c r="H525" s="3"/>
      <c r="I525" s="3"/>
      <c r="J525" s="3"/>
      <c r="K525" s="3"/>
      <c r="L525" s="3"/>
      <c r="M525" s="3"/>
      <c r="N525" s="3"/>
      <c r="O525" s="28"/>
      <c r="P525" s="3" t="s">
        <v>253</v>
      </c>
      <c r="Q525" s="3" t="s">
        <v>1982</v>
      </c>
      <c r="R525" s="34"/>
      <c r="S525" s="29"/>
      <c r="T525" s="30" t="s">
        <v>254</v>
      </c>
      <c r="U525" s="3"/>
      <c r="V525" s="3"/>
      <c r="W525" s="3"/>
      <c r="X525" s="3"/>
      <c r="Y525" s="3"/>
      <c r="Z525" s="3"/>
      <c r="AA525" s="3"/>
      <c r="AB525" s="3"/>
      <c r="AC525" s="3"/>
      <c r="AD525" s="3"/>
      <c r="AE525" s="3"/>
      <c r="AF525" s="3"/>
    </row>
    <row r="526" spans="1:22" ht="12.75">
      <c r="A526" s="31" t="str">
        <f>SUBSTITUTE(SUBSTITUTE(CONCATENATE(IF(E526="Universally Unique","UU",E526),IF(G526&lt;&gt;I526,H526,F526),CONCATENATE(IF(I526="Identifier","ID",IF(I526="Text","",I526))))," ",""),"'","")</f>
        <v>PriceAmount</v>
      </c>
      <c r="B526" s="7" t="s">
        <v>128</v>
      </c>
      <c r="D526" s="31" t="s">
        <v>127</v>
      </c>
      <c r="G526" s="31" t="s">
        <v>234</v>
      </c>
      <c r="H526" s="31" t="str">
        <f>IF(F526&lt;&gt;"",CONCATENATE(F526," ",G526),G526)</f>
        <v>Price</v>
      </c>
      <c r="I526" s="31" t="s">
        <v>2146</v>
      </c>
      <c r="K526" s="31" t="str">
        <f>IF(J526&lt;&gt;"",CONCATENATE(J526,"_ ",I526,". Type"),CONCATENATE(I526,". Type"))</f>
        <v>Amount. Type</v>
      </c>
      <c r="O526" s="132" t="s">
        <v>257</v>
      </c>
      <c r="P526" s="31" t="s">
        <v>258</v>
      </c>
      <c r="Q526" s="21" t="s">
        <v>1983</v>
      </c>
      <c r="T526" s="133" t="s">
        <v>254</v>
      </c>
      <c r="V526" s="31"/>
    </row>
    <row r="527" spans="1:22" ht="12.75">
      <c r="A527" s="31" t="str">
        <f>SUBSTITUTE(SUBSTITUTE(CONCATENATE(IF(E527="Universally Unique","UU",E527),IF(G527&lt;&gt;I527,H527,F527),CONCATENATE(IF(I527="Identifier","ID",IF(I527="Text","",I527))))," ",""),"'","")</f>
        <v>Quantity</v>
      </c>
      <c r="B527" s="50" t="s">
        <v>1837</v>
      </c>
      <c r="D527" s="31" t="s">
        <v>127</v>
      </c>
      <c r="G527" s="31" t="s">
        <v>233</v>
      </c>
      <c r="H527" s="31" t="str">
        <f>IF(F527&lt;&gt;"",CONCATENATE(F527," ",G527),G527)</f>
        <v>Quantity</v>
      </c>
      <c r="I527" s="31" t="s">
        <v>233</v>
      </c>
      <c r="K527" s="31" t="str">
        <f>IF(J527&lt;&gt;"",CONCATENATE(J527,"_ ",I527,". Type"),CONCATENATE(I527,". Type"))</f>
        <v>Quantity. Type</v>
      </c>
      <c r="O527" s="132" t="s">
        <v>257</v>
      </c>
      <c r="P527" s="31" t="s">
        <v>258</v>
      </c>
      <c r="Q527" s="21" t="s">
        <v>1984</v>
      </c>
      <c r="R527" s="7" t="s">
        <v>129</v>
      </c>
      <c r="T527" s="133" t="s">
        <v>254</v>
      </c>
      <c r="V527" s="31"/>
    </row>
    <row r="528" spans="1:32" s="136" customFormat="1" ht="12.75">
      <c r="A528" s="1" t="s">
        <v>933</v>
      </c>
      <c r="B528" s="1" t="s">
        <v>130</v>
      </c>
      <c r="C528" s="2"/>
      <c r="D528" s="2" t="s">
        <v>2545</v>
      </c>
      <c r="E528" s="2"/>
      <c r="F528" s="2"/>
      <c r="G528" s="2"/>
      <c r="H528" s="2"/>
      <c r="I528" s="2"/>
      <c r="J528" s="2"/>
      <c r="K528" s="2"/>
      <c r="L528" s="2"/>
      <c r="M528" s="2"/>
      <c r="N528" s="2"/>
      <c r="O528" s="1"/>
      <c r="P528" s="2" t="s">
        <v>253</v>
      </c>
      <c r="Q528" s="3" t="s">
        <v>1985</v>
      </c>
      <c r="R528" s="3"/>
      <c r="S528" s="4"/>
      <c r="T528" s="103" t="s">
        <v>259</v>
      </c>
      <c r="U528" s="5"/>
      <c r="V528" s="1"/>
      <c r="W528" s="2"/>
      <c r="X528" s="2"/>
      <c r="Y528" s="2"/>
      <c r="Z528" s="2"/>
      <c r="AA528" s="2"/>
      <c r="AB528" s="2"/>
      <c r="AC528" s="2"/>
      <c r="AD528" s="2"/>
      <c r="AE528" s="2"/>
      <c r="AF528" s="2"/>
    </row>
    <row r="529" spans="1:20" s="126" customFormat="1" ht="25.5">
      <c r="A529" s="31" t="str">
        <f>SUBSTITUTE(SUBSTITUTE(CONCATENATE(IF(E529="Universally Unique","UU",E529),IF(G529&lt;&gt;I529,H529,F529),CONCATENATE(IF(I529="Identifier","ID",IF(I529="Text","",I529))))," ",""),"'","")</f>
        <v>ID</v>
      </c>
      <c r="B529" s="7" t="s">
        <v>131</v>
      </c>
      <c r="D529" s="126" t="s">
        <v>2545</v>
      </c>
      <c r="G529" s="126" t="s">
        <v>255</v>
      </c>
      <c r="H529" s="31" t="str">
        <f>IF(F529&lt;&gt;"",CONCATENATE(F529," ",G529),G529)</f>
        <v>Identifier</v>
      </c>
      <c r="I529" s="126" t="s">
        <v>255</v>
      </c>
      <c r="K529" s="31" t="str">
        <f>IF(J529&lt;&gt;"",CONCATENATE(J529,"_ ",I529,". Type"),CONCATENATE(I529,". Type"))</f>
        <v>Identifier. Type</v>
      </c>
      <c r="O529" s="127">
        <v>1</v>
      </c>
      <c r="P529" s="126" t="s">
        <v>258</v>
      </c>
      <c r="Q529" s="7" t="s">
        <v>1986</v>
      </c>
      <c r="R529" s="7" t="s">
        <v>132</v>
      </c>
      <c r="T529" s="128" t="s">
        <v>259</v>
      </c>
    </row>
    <row r="530" spans="1:20" s="126" customFormat="1" ht="25.5">
      <c r="A530" s="31" t="str">
        <f>SUBSTITUTE(SUBSTITUTE(CONCATENATE(IF(E530="Universally Unique","UU",E530),IF(G530&lt;&gt;I530,H530,F530),CONCATENATE(IF(I530="Identifier","ID",IF(I530="Text","",I530))))," ",""),"'","")</f>
        <v>ExtendedID</v>
      </c>
      <c r="B530" s="50" t="s">
        <v>1405</v>
      </c>
      <c r="D530" s="126" t="s">
        <v>2545</v>
      </c>
      <c r="E530" s="129" t="s">
        <v>2904</v>
      </c>
      <c r="F530" s="129"/>
      <c r="G530" s="126" t="s">
        <v>255</v>
      </c>
      <c r="H530" s="31" t="str">
        <f>IF(F530&lt;&gt;"",CONCATENATE(F530," ",G530),G530)</f>
        <v>Identifier</v>
      </c>
      <c r="I530" s="126" t="s">
        <v>255</v>
      </c>
      <c r="K530" s="31" t="str">
        <f>IF(J530&lt;&gt;"",CONCATENATE(J530,"_ ",I530,". Type"),CONCATENATE(I530,". Type"))</f>
        <v>Identifier. Type</v>
      </c>
      <c r="O530" s="142" t="s">
        <v>257</v>
      </c>
      <c r="P530" s="126" t="s">
        <v>258</v>
      </c>
      <c r="Q530" s="50" t="s">
        <v>1987</v>
      </c>
      <c r="R530" s="7"/>
      <c r="T530" s="131" t="s">
        <v>254</v>
      </c>
    </row>
    <row r="531" spans="1:32" s="126" customFormat="1" ht="25.5">
      <c r="A531" s="72" t="str">
        <f>SUBSTITUTE(SUBSTITUTE(CONCATENATE(IF(E531="Universally Unique","UU",E531),F531,IF(H531&lt;&gt;I531,H531,""),CONCATENATE(IF(I531="Identifier","ID",IF(I531="Text","",I531))))," ",""),"'","")</f>
        <v>PhysicalAttribute</v>
      </c>
      <c r="B531" s="15" t="s">
        <v>133</v>
      </c>
      <c r="C531" s="15"/>
      <c r="D531" s="15" t="s">
        <v>2545</v>
      </c>
      <c r="E531" s="15"/>
      <c r="F531" s="15"/>
      <c r="G531" s="15"/>
      <c r="H531" s="15" t="str">
        <f>M531</f>
        <v>Physical Attribute</v>
      </c>
      <c r="I531" s="15" t="str">
        <f>M531</f>
        <v>Physical Attribute</v>
      </c>
      <c r="J531" s="15"/>
      <c r="K531" s="15"/>
      <c r="L531" s="15"/>
      <c r="M531" s="9" t="s">
        <v>134</v>
      </c>
      <c r="N531" s="15"/>
      <c r="O531" s="17" t="s">
        <v>2788</v>
      </c>
      <c r="P531" s="15" t="s">
        <v>2789</v>
      </c>
      <c r="Q531" s="12" t="s">
        <v>2054</v>
      </c>
      <c r="R531" s="12"/>
      <c r="S531" s="22"/>
      <c r="T531" s="104" t="s">
        <v>259</v>
      </c>
      <c r="U531" s="23"/>
      <c r="V531" s="17"/>
      <c r="W531" s="15"/>
      <c r="X531" s="15"/>
      <c r="Y531" s="15"/>
      <c r="Z531" s="15"/>
      <c r="AA531" s="15"/>
      <c r="AB531" s="15"/>
      <c r="AC531" s="15"/>
      <c r="AD531" s="15"/>
      <c r="AE531" s="15"/>
      <c r="AF531" s="15"/>
    </row>
    <row r="532" spans="1:32" s="136" customFormat="1" ht="25.5">
      <c r="A532" s="72" t="str">
        <f>SUBSTITUTE(SUBSTITUTE(CONCATENATE(IF(E532="Universally Unique","UU",E532),F532,IF(H532&lt;&gt;I532,H532,""),CONCATENATE(IF(I532="Identifier","ID",IF(I532="Text","",I532))))," ",""),"'","")</f>
        <v>MeasurementDimension</v>
      </c>
      <c r="B532" s="52" t="s">
        <v>624</v>
      </c>
      <c r="C532" s="15"/>
      <c r="D532" s="15" t="s">
        <v>2545</v>
      </c>
      <c r="E532" s="15" t="s">
        <v>2037</v>
      </c>
      <c r="F532" s="15"/>
      <c r="G532" s="15"/>
      <c r="H532" s="15" t="str">
        <f>M532</f>
        <v>Dimension</v>
      </c>
      <c r="I532" s="15" t="str">
        <f>M532</f>
        <v>Dimension</v>
      </c>
      <c r="J532" s="15"/>
      <c r="K532" s="15"/>
      <c r="L532" s="15"/>
      <c r="M532" s="9" t="s">
        <v>1364</v>
      </c>
      <c r="N532" s="15"/>
      <c r="O532" s="17" t="s">
        <v>2788</v>
      </c>
      <c r="P532" s="15" t="s">
        <v>2789</v>
      </c>
      <c r="Q532" s="53" t="s">
        <v>26</v>
      </c>
      <c r="R532" s="12"/>
      <c r="S532" s="22"/>
      <c r="T532" s="104" t="s">
        <v>259</v>
      </c>
      <c r="U532" s="23"/>
      <c r="V532" s="17"/>
      <c r="W532" s="15"/>
      <c r="X532" s="15"/>
      <c r="Y532" s="15"/>
      <c r="Z532" s="15"/>
      <c r="AA532" s="15"/>
      <c r="AB532" s="15"/>
      <c r="AC532" s="15"/>
      <c r="AD532" s="15"/>
      <c r="AE532" s="15"/>
      <c r="AF532" s="15"/>
    </row>
    <row r="533" spans="1:32" s="136" customFormat="1" ht="12.75">
      <c r="A533" s="72" t="str">
        <f>SUBSTITUTE(SUBSTITUTE(CONCATENATE(IF(E533="Universally Unique","UU",E533),F533,IF(H533&lt;&gt;I533,H533,""),CONCATENATE(IF(I533="Identifier","ID",IF(I533="Text","",I533))))," ",""),"'","")</f>
        <v>IssuerParty</v>
      </c>
      <c r="B533" s="52" t="s">
        <v>625</v>
      </c>
      <c r="C533" s="15"/>
      <c r="D533" s="15" t="s">
        <v>2545</v>
      </c>
      <c r="E533" s="15" t="s">
        <v>66</v>
      </c>
      <c r="F533" s="15"/>
      <c r="G533" s="15"/>
      <c r="H533" s="15" t="str">
        <f>M533</f>
        <v>Party</v>
      </c>
      <c r="I533" s="15" t="str">
        <f>M533</f>
        <v>Party</v>
      </c>
      <c r="J533" s="15"/>
      <c r="K533" s="15"/>
      <c r="L533" s="15"/>
      <c r="M533" s="9" t="s">
        <v>1853</v>
      </c>
      <c r="N533" s="15"/>
      <c r="O533" s="17" t="s">
        <v>257</v>
      </c>
      <c r="P533" s="15" t="s">
        <v>2789</v>
      </c>
      <c r="Q533" s="12" t="s">
        <v>2055</v>
      </c>
      <c r="R533" s="12"/>
      <c r="S533" s="22"/>
      <c r="T533" s="104" t="s">
        <v>259</v>
      </c>
      <c r="U533" s="23"/>
      <c r="V533" s="17"/>
      <c r="W533" s="15"/>
      <c r="X533" s="15"/>
      <c r="Y533" s="15"/>
      <c r="Z533" s="15"/>
      <c r="AA533" s="15"/>
      <c r="AB533" s="15"/>
      <c r="AC533" s="15"/>
      <c r="AD533" s="15"/>
      <c r="AE533" s="15"/>
      <c r="AF533" s="15"/>
    </row>
    <row r="534" spans="1:32" s="136" customFormat="1" ht="12.75">
      <c r="A534" s="1" t="s">
        <v>660</v>
      </c>
      <c r="B534" s="1" t="s">
        <v>1563</v>
      </c>
      <c r="C534" s="2"/>
      <c r="D534" s="2" t="s">
        <v>2612</v>
      </c>
      <c r="E534" s="2"/>
      <c r="F534" s="2"/>
      <c r="G534" s="2"/>
      <c r="H534" s="2"/>
      <c r="I534" s="2"/>
      <c r="J534" s="2"/>
      <c r="K534" s="2"/>
      <c r="L534" s="2"/>
      <c r="M534" s="2"/>
      <c r="N534" s="2"/>
      <c r="O534" s="1"/>
      <c r="P534" s="2" t="s">
        <v>253</v>
      </c>
      <c r="Q534" s="3" t="s">
        <v>2056</v>
      </c>
      <c r="R534" s="3"/>
      <c r="S534" s="4"/>
      <c r="T534" s="103" t="s">
        <v>254</v>
      </c>
      <c r="U534" s="5"/>
      <c r="V534" s="1"/>
      <c r="W534" s="2"/>
      <c r="X534" s="2"/>
      <c r="Y534" s="2"/>
      <c r="Z534" s="2"/>
      <c r="AA534" s="2"/>
      <c r="AB534" s="2"/>
      <c r="AC534" s="2"/>
      <c r="AD534" s="2"/>
      <c r="AE534" s="2"/>
      <c r="AF534" s="2"/>
    </row>
    <row r="535" spans="1:20" s="126" customFormat="1" ht="25.5">
      <c r="A535" s="31" t="str">
        <f>SUBSTITUTE(SUBSTITUTE(CONCATENATE(IF(E535="Universally Unique","UU",E535),IF(G535&lt;&gt;I535,H535,F535),CONCATENATE(IF(I535="Identifier","ID",IF(I535="Text","",I535))))," ",""),"'","")</f>
        <v>ProductTraceID</v>
      </c>
      <c r="B535" s="50" t="s">
        <v>1407</v>
      </c>
      <c r="D535" s="126" t="s">
        <v>2612</v>
      </c>
      <c r="E535" s="129" t="s">
        <v>1406</v>
      </c>
      <c r="F535" s="129"/>
      <c r="G535" s="126" t="s">
        <v>255</v>
      </c>
      <c r="H535" s="31" t="str">
        <f>IF(F535&lt;&gt;"",CONCATENATE(F535," ",G535),G535)</f>
        <v>Identifier</v>
      </c>
      <c r="I535" s="126" t="s">
        <v>255</v>
      </c>
      <c r="K535" s="31" t="str">
        <f>IF(J535&lt;&gt;"",CONCATENATE(J535,"_ ",I535,". Type"),CONCATENATE(I535,". Type"))</f>
        <v>Identifier. Type</v>
      </c>
      <c r="O535" s="138" t="s">
        <v>257</v>
      </c>
      <c r="P535" s="126" t="s">
        <v>258</v>
      </c>
      <c r="Q535" s="7" t="s">
        <v>2057</v>
      </c>
      <c r="R535" s="7"/>
      <c r="T535" s="128" t="s">
        <v>254</v>
      </c>
    </row>
    <row r="536" spans="1:20" s="136" customFormat="1" ht="12.75">
      <c r="A536" s="31" t="str">
        <f>SUBSTITUTE(SUBSTITUTE(CONCATENATE(IF(E536="Universally Unique","UU",E536),IF(G536&lt;&gt;I536,H536,F536),CONCATENATE(IF(I536="Identifier","ID",IF(I536="Text","",I536))))," ",""),"'","")</f>
        <v>ManufactureDate</v>
      </c>
      <c r="B536" s="83" t="s">
        <v>282</v>
      </c>
      <c r="D536" s="136" t="s">
        <v>2612</v>
      </c>
      <c r="F536" s="136" t="s">
        <v>2039</v>
      </c>
      <c r="G536" s="130" t="s">
        <v>90</v>
      </c>
      <c r="H536" s="134" t="str">
        <f>IF(F536&lt;&gt;"",CONCATENATE(F536," ",G536),G536)</f>
        <v>Manufacture Date</v>
      </c>
      <c r="I536" s="130" t="s">
        <v>90</v>
      </c>
      <c r="K536" s="134" t="str">
        <f>IF(J536&lt;&gt;"",CONCATENATE(J536,"_ ",I536,". Type"),CONCATENATE(I536,". Type"))</f>
        <v>Date. Type</v>
      </c>
      <c r="O536" s="138" t="s">
        <v>257</v>
      </c>
      <c r="P536" s="136" t="s">
        <v>258</v>
      </c>
      <c r="Q536" s="7" t="s">
        <v>2058</v>
      </c>
      <c r="R536" s="7"/>
      <c r="T536" s="139" t="s">
        <v>254</v>
      </c>
    </row>
    <row r="537" spans="1:20" s="136" customFormat="1" ht="12.75">
      <c r="A537" s="31" t="str">
        <f>SUBSTITUTE(SUBSTITUTE(CONCATENATE(IF(E537="Universally Unique","UU",E537),IF(G537&lt;&gt;I537,H537,F537),CONCATENATE(IF(I537="Identifier","ID",IF(I537="Text","",I537))))," ",""),"'","")</f>
        <v>ManufactureTime</v>
      </c>
      <c r="B537" s="83" t="s">
        <v>283</v>
      </c>
      <c r="D537" s="136" t="s">
        <v>2612</v>
      </c>
      <c r="F537" s="136" t="s">
        <v>2039</v>
      </c>
      <c r="G537" s="130" t="s">
        <v>433</v>
      </c>
      <c r="H537" s="134" t="str">
        <f>IF(F537&lt;&gt;"",CONCATENATE(F537," ",G537),G537)</f>
        <v>Manufacture Time</v>
      </c>
      <c r="I537" s="130" t="s">
        <v>433</v>
      </c>
      <c r="K537" s="134" t="str">
        <f>IF(J537&lt;&gt;"",CONCATENATE(J537,"_ ",I537,". Type"),CONCATENATE(I537,". Type"))</f>
        <v>Time. Type</v>
      </c>
      <c r="O537" s="138" t="s">
        <v>257</v>
      </c>
      <c r="P537" s="136" t="s">
        <v>258</v>
      </c>
      <c r="Q537" s="50" t="s">
        <v>2059</v>
      </c>
      <c r="R537" s="7"/>
      <c r="T537" s="139" t="s">
        <v>254</v>
      </c>
    </row>
    <row r="538" spans="1:20" s="136" customFormat="1" ht="25.5">
      <c r="A538" s="31" t="str">
        <f>SUBSTITUTE(SUBSTITUTE(CONCATENATE(IF(E538="Universally Unique","UU",E538),IF(G538&lt;&gt;I538,H538,F538),CONCATENATE(IF(I538="Identifier","ID",IF(I538="Text","",I538))))," ",""),"'","")</f>
        <v>RegistrationID</v>
      </c>
      <c r="B538" s="21" t="s">
        <v>1967</v>
      </c>
      <c r="D538" s="136" t="s">
        <v>2612</v>
      </c>
      <c r="F538" s="136" t="s">
        <v>2040</v>
      </c>
      <c r="G538" s="136" t="s">
        <v>255</v>
      </c>
      <c r="H538" s="134" t="str">
        <f>IF(F538&lt;&gt;"",CONCATENATE(F538," ",G538),G538)</f>
        <v>Registration Identifier</v>
      </c>
      <c r="I538" s="136" t="s">
        <v>255</v>
      </c>
      <c r="K538" s="134" t="str">
        <f>IF(J538&lt;&gt;"",CONCATENATE(J538,"_ ",I538,". Type"),CONCATENATE(I538,". Type"))</f>
        <v>Identifier. Type</v>
      </c>
      <c r="O538" s="138" t="s">
        <v>257</v>
      </c>
      <c r="P538" s="136" t="s">
        <v>258</v>
      </c>
      <c r="Q538" s="7" t="s">
        <v>2060</v>
      </c>
      <c r="R538" s="7" t="s">
        <v>1968</v>
      </c>
      <c r="T538" s="139" t="s">
        <v>254</v>
      </c>
    </row>
    <row r="539" spans="1:20" s="136" customFormat="1" ht="25.5">
      <c r="A539" s="31" t="str">
        <f>SUBSTITUTE(SUBSTITUTE(CONCATENATE(IF(E539="Universally Unique","UU",E539),IF(G539&lt;&gt;I539,H539,F539),CONCATENATE(IF(I539="Identifier","ID",IF(I539="Text","",I539))))," ",""),"'","")</f>
        <v>SerialID</v>
      </c>
      <c r="B539" s="21" t="s">
        <v>1969</v>
      </c>
      <c r="D539" s="136" t="s">
        <v>2612</v>
      </c>
      <c r="F539" s="136" t="s">
        <v>1970</v>
      </c>
      <c r="G539" s="136" t="s">
        <v>255</v>
      </c>
      <c r="H539" s="134" t="str">
        <f>IF(F539&lt;&gt;"",CONCATENATE(F539," ",G539),G539)</f>
        <v>Serial Identifier</v>
      </c>
      <c r="I539" s="136" t="s">
        <v>255</v>
      </c>
      <c r="K539" s="134" t="str">
        <f>IF(J539&lt;&gt;"",CONCATENATE(J539,"_ ",I539,". Type"),CONCATENATE(I539,". Type"))</f>
        <v>Identifier. Type</v>
      </c>
      <c r="O539" s="138" t="s">
        <v>257</v>
      </c>
      <c r="P539" s="136" t="s">
        <v>258</v>
      </c>
      <c r="Q539" s="7" t="s">
        <v>2137</v>
      </c>
      <c r="R539" s="7" t="s">
        <v>1971</v>
      </c>
      <c r="T539" s="139" t="s">
        <v>254</v>
      </c>
    </row>
    <row r="540" spans="1:32" s="126" customFormat="1" ht="25.5">
      <c r="A540" s="72" t="str">
        <f>SUBSTITUTE(SUBSTITUTE(CONCATENATE(IF(E540="Universally Unique","UU",E540),F540,IF(H540&lt;&gt;I540,H540,""),CONCATENATE(IF(I540="Identifier","ID",IF(I540="Text","",I540))))," ",""),"'","")</f>
        <v>AdditionalItemProperty</v>
      </c>
      <c r="B540" s="52" t="s">
        <v>542</v>
      </c>
      <c r="C540" s="15"/>
      <c r="D540" s="15" t="s">
        <v>2612</v>
      </c>
      <c r="E540" s="15" t="s">
        <v>278</v>
      </c>
      <c r="F540" s="15"/>
      <c r="G540" s="15"/>
      <c r="H540" s="15" t="str">
        <f>M540</f>
        <v>Item Property</v>
      </c>
      <c r="I540" s="15" t="str">
        <f>M540</f>
        <v>Item Property</v>
      </c>
      <c r="J540" s="15"/>
      <c r="K540" s="15"/>
      <c r="L540" s="15"/>
      <c r="M540" s="9" t="s">
        <v>1596</v>
      </c>
      <c r="N540" s="15"/>
      <c r="O540" s="17" t="s">
        <v>2788</v>
      </c>
      <c r="P540" s="15" t="s">
        <v>2789</v>
      </c>
      <c r="Q540" s="12" t="s">
        <v>2071</v>
      </c>
      <c r="R540" s="12"/>
      <c r="S540" s="22"/>
      <c r="T540" s="104" t="s">
        <v>254</v>
      </c>
      <c r="U540" s="23"/>
      <c r="V540" s="17"/>
      <c r="W540" s="15"/>
      <c r="X540" s="15"/>
      <c r="Y540" s="15"/>
      <c r="Z540" s="15"/>
      <c r="AA540" s="15"/>
      <c r="AB540" s="15"/>
      <c r="AC540" s="15"/>
      <c r="AD540" s="15"/>
      <c r="AE540" s="15"/>
      <c r="AF540" s="15"/>
    </row>
    <row r="541" spans="1:32" s="136" customFormat="1" ht="25.5">
      <c r="A541" s="72" t="str">
        <f>SUBSTITUTE(SUBSTITUTE(CONCATENATE(IF(E541="Universally Unique","UU",E541),F541,IF(H541&lt;&gt;I541,H541,""),CONCATENATE(IF(I541="Identifier","ID",IF(I541="Text","",I541))))," ",""),"'","")</f>
        <v>LotIdentification</v>
      </c>
      <c r="B541" s="52" t="s">
        <v>544</v>
      </c>
      <c r="C541" s="15"/>
      <c r="D541" s="15" t="s">
        <v>2612</v>
      </c>
      <c r="E541" s="15"/>
      <c r="F541" s="15"/>
      <c r="G541" s="15"/>
      <c r="H541" s="15" t="str">
        <f>M541</f>
        <v>Lot Identification</v>
      </c>
      <c r="I541" s="15" t="str">
        <f>M541</f>
        <v>Lot Identification</v>
      </c>
      <c r="J541" s="15"/>
      <c r="K541" s="15"/>
      <c r="L541" s="15"/>
      <c r="M541" s="9" t="s">
        <v>1589</v>
      </c>
      <c r="N541" s="15"/>
      <c r="O541" s="17" t="s">
        <v>257</v>
      </c>
      <c r="P541" s="15" t="s">
        <v>2789</v>
      </c>
      <c r="Q541" s="58" t="s">
        <v>543</v>
      </c>
      <c r="R541" s="22"/>
      <c r="S541" s="22"/>
      <c r="T541" s="113" t="s">
        <v>254</v>
      </c>
      <c r="U541" s="23"/>
      <c r="V541" s="17"/>
      <c r="W541" s="15"/>
      <c r="X541" s="15"/>
      <c r="Y541" s="15"/>
      <c r="Z541" s="15"/>
      <c r="AA541" s="15"/>
      <c r="AB541" s="15"/>
      <c r="AC541" s="15"/>
      <c r="AD541" s="15"/>
      <c r="AE541" s="15"/>
      <c r="AF541" s="15"/>
    </row>
    <row r="542" spans="1:32" s="134" customFormat="1" ht="25.5">
      <c r="A542" s="1" t="s">
        <v>936</v>
      </c>
      <c r="B542" s="1" t="s">
        <v>2005</v>
      </c>
      <c r="C542" s="3"/>
      <c r="D542" s="3" t="s">
        <v>2006</v>
      </c>
      <c r="E542" s="3"/>
      <c r="F542" s="3"/>
      <c r="G542" s="3"/>
      <c r="H542" s="3"/>
      <c r="I542" s="3"/>
      <c r="J542" s="3"/>
      <c r="K542" s="3"/>
      <c r="L542" s="3"/>
      <c r="M542" s="3"/>
      <c r="N542" s="3"/>
      <c r="O542" s="28"/>
      <c r="P542" s="3" t="s">
        <v>253</v>
      </c>
      <c r="Q542" s="51" t="s">
        <v>1037</v>
      </c>
      <c r="R542" s="3"/>
      <c r="S542" s="29"/>
      <c r="T542" s="30" t="s">
        <v>254</v>
      </c>
      <c r="U542" s="3"/>
      <c r="V542" s="3"/>
      <c r="W542" s="3"/>
      <c r="X542" s="3"/>
      <c r="Y542" s="3"/>
      <c r="Z542" s="3"/>
      <c r="AA542" s="3"/>
      <c r="AB542" s="3"/>
      <c r="AC542" s="3"/>
      <c r="AD542" s="3"/>
      <c r="AE542" s="3"/>
      <c r="AF542" s="3"/>
    </row>
    <row r="543" spans="1:22" ht="12.75">
      <c r="A543" s="31" t="str">
        <f>SUBSTITUTE(SUBSTITUTE(CONCATENATE(IF(E543="Universally Unique","UU",E543),IF(G543&lt;&gt;I543,H543,F543),CONCATENATE(IF(I543="Identifier","ID",IF(I543="Text","",I543))))," ",""),"'","")</f>
        <v>LeadTimeMeasure</v>
      </c>
      <c r="B543" s="7" t="s">
        <v>2007</v>
      </c>
      <c r="D543" s="31" t="s">
        <v>2006</v>
      </c>
      <c r="F543" s="31" t="s">
        <v>2008</v>
      </c>
      <c r="G543" s="31" t="s">
        <v>433</v>
      </c>
      <c r="H543" s="31" t="str">
        <f>IF(F543&lt;&gt;"",CONCATENATE(F543," ",G543),G543)</f>
        <v>Lead Time</v>
      </c>
      <c r="I543" s="31" t="s">
        <v>1368</v>
      </c>
      <c r="K543" s="31" t="str">
        <f>IF(J543&lt;&gt;"",CONCATENATE(J543,"_ ",I543,". Type"),CONCATENATE(I543,". Type"))</f>
        <v>Measure. Type</v>
      </c>
      <c r="O543" s="132" t="s">
        <v>257</v>
      </c>
      <c r="P543" s="31" t="s">
        <v>258</v>
      </c>
      <c r="Q543" s="7" t="s">
        <v>2072</v>
      </c>
      <c r="R543" s="7" t="s">
        <v>2009</v>
      </c>
      <c r="T543" s="133" t="s">
        <v>254</v>
      </c>
      <c r="V543" s="31"/>
    </row>
    <row r="544" spans="1:22" ht="25.5">
      <c r="A544" s="31" t="str">
        <f>SUBSTITUTE(SUBSTITUTE(CONCATENATE(IF(E544="Universally Unique","UU",E544),IF(G544&lt;&gt;I544,H544,F544),CONCATENATE(IF(I544="Identifier","ID",IF(I544="Text","",I544))))," ",""),"'","")</f>
        <v>MinimumQuantity</v>
      </c>
      <c r="B544" s="7" t="s">
        <v>2010</v>
      </c>
      <c r="D544" s="31" t="s">
        <v>2006</v>
      </c>
      <c r="E544" s="31" t="s">
        <v>2235</v>
      </c>
      <c r="G544" s="31" t="s">
        <v>233</v>
      </c>
      <c r="H544" s="31" t="str">
        <f>IF(F544&lt;&gt;"",CONCATENATE(F544," ",G544),G544)</f>
        <v>Quantity</v>
      </c>
      <c r="I544" s="31" t="s">
        <v>233</v>
      </c>
      <c r="K544" s="31" t="str">
        <f>IF(J544&lt;&gt;"",CONCATENATE(J544,"_ ",I544,". Type"),CONCATENATE(I544,". Type"))</f>
        <v>Quantity. Type</v>
      </c>
      <c r="O544" s="132" t="s">
        <v>257</v>
      </c>
      <c r="P544" s="31" t="s">
        <v>258</v>
      </c>
      <c r="Q544" s="7" t="s">
        <v>2073</v>
      </c>
      <c r="R544" s="7" t="s">
        <v>1582</v>
      </c>
      <c r="T544" s="133" t="s">
        <v>254</v>
      </c>
      <c r="V544" s="31"/>
    </row>
    <row r="545" spans="1:22" ht="25.5">
      <c r="A545" s="31" t="str">
        <f>SUBSTITUTE(SUBSTITUTE(CONCATENATE(IF(E545="Universally Unique","UU",E545),IF(G545&lt;&gt;I545,H545,F545),CONCATENATE(IF(I545="Identifier","ID",IF(I545="Text","",I545))))," ",""),"'","")</f>
        <v>MaximumQuantity</v>
      </c>
      <c r="B545" s="7" t="s">
        <v>1583</v>
      </c>
      <c r="D545" s="31" t="s">
        <v>2006</v>
      </c>
      <c r="E545" s="31" t="s">
        <v>487</v>
      </c>
      <c r="G545" s="31" t="s">
        <v>233</v>
      </c>
      <c r="H545" s="31" t="str">
        <f>IF(F545&lt;&gt;"",CONCATENATE(F545," ",G545),G545)</f>
        <v>Quantity</v>
      </c>
      <c r="I545" s="31" t="s">
        <v>233</v>
      </c>
      <c r="K545" s="31" t="str">
        <f>IF(J545&lt;&gt;"",CONCATENATE(J545,"_ ",I545,". Type"),CONCATENATE(I545,". Type"))</f>
        <v>Quantity. Type</v>
      </c>
      <c r="O545" s="132" t="s">
        <v>257</v>
      </c>
      <c r="P545" s="31" t="s">
        <v>258</v>
      </c>
      <c r="Q545" s="7" t="s">
        <v>2074</v>
      </c>
      <c r="R545" s="7" t="s">
        <v>1582</v>
      </c>
      <c r="T545" s="133" t="s">
        <v>254</v>
      </c>
      <c r="V545" s="31"/>
    </row>
    <row r="546" spans="1:22" ht="25.5">
      <c r="A546" s="31" t="str">
        <f>SUBSTITUTE(SUBSTITUTE(CONCATENATE(IF(E546="Universally Unique","UU",E546),IF(G546&lt;&gt;I546,H546,F546),CONCATENATE(IF(I546="Identifier","ID",IF(I546="Text","",I546))))," ",""),"'","")</f>
        <v>HazardousRiskIndicator</v>
      </c>
      <c r="B546" s="50" t="s">
        <v>1408</v>
      </c>
      <c r="D546" s="31" t="s">
        <v>2006</v>
      </c>
      <c r="E546" s="31" t="s">
        <v>840</v>
      </c>
      <c r="G546" s="31" t="s">
        <v>1963</v>
      </c>
      <c r="H546" s="31" t="str">
        <f>IF(F546&lt;&gt;"",CONCATENATE(F546," ",G546),G546)</f>
        <v>Indicator</v>
      </c>
      <c r="I546" s="31" t="s">
        <v>1963</v>
      </c>
      <c r="K546" s="31" t="str">
        <f>IF(J546&lt;&gt;"",CONCATENATE(J546,"_ ",I546,". Type"),CONCATENATE(I546,". Type"))</f>
        <v>Indicator. Type</v>
      </c>
      <c r="O546" s="155" t="s">
        <v>257</v>
      </c>
      <c r="P546" s="31" t="s">
        <v>258</v>
      </c>
      <c r="Q546" s="83" t="s">
        <v>724</v>
      </c>
      <c r="R546" s="7" t="s">
        <v>841</v>
      </c>
      <c r="T546" s="133" t="s">
        <v>254</v>
      </c>
      <c r="V546" s="31"/>
    </row>
    <row r="547" spans="1:22" ht="25.5">
      <c r="A547" s="31" t="str">
        <f>SUBSTITUTE(SUBSTITUTE(CONCATENATE(IF(E547="Universally Unique","UU",E547),IF(G547&lt;&gt;I547,H547,F547),CONCATENATE(IF(I547="Identifier","ID",IF(I547="Text","",I547))))," ",""),"'","")</f>
        <v>TradingRestrictions</v>
      </c>
      <c r="B547" s="7" t="s">
        <v>1584</v>
      </c>
      <c r="D547" s="31" t="s">
        <v>2006</v>
      </c>
      <c r="F547" s="31" t="s">
        <v>1585</v>
      </c>
      <c r="G547" s="31" t="s">
        <v>1586</v>
      </c>
      <c r="H547" s="31" t="str">
        <f>IF(F547&lt;&gt;"",CONCATENATE(F547," ",G547),G547)</f>
        <v>Trading Restrictions</v>
      </c>
      <c r="I547" s="31" t="s">
        <v>262</v>
      </c>
      <c r="K547" s="31" t="str">
        <f>IF(J547&lt;&gt;"",CONCATENATE(J547,"_ ",I547,". Type"),CONCATENATE(I547,". Type"))</f>
        <v>Text. Type</v>
      </c>
      <c r="O547" s="132" t="s">
        <v>2788</v>
      </c>
      <c r="P547" s="31" t="s">
        <v>258</v>
      </c>
      <c r="Q547" s="7" t="s">
        <v>2075</v>
      </c>
      <c r="R547" s="7" t="s">
        <v>1587</v>
      </c>
      <c r="T547" s="133" t="s">
        <v>254</v>
      </c>
      <c r="V547" s="31"/>
    </row>
    <row r="548" spans="1:32" ht="25.5">
      <c r="A548" s="72" t="str">
        <f>SUBSTITUTE(SUBSTITUTE(CONCATENATE(IF(E548="Universally Unique","UU",E548),F548,IF(H548&lt;&gt;I548,H548,""),CONCATENATE(IF(I548="Identifier","ID",IF(I548="Text","",I548))))," ",""),"'","")</f>
        <v>ApplicableTerritoryAddress</v>
      </c>
      <c r="B548" s="52" t="s">
        <v>545</v>
      </c>
      <c r="C548" s="25"/>
      <c r="D548" s="25" t="s">
        <v>2006</v>
      </c>
      <c r="E548" s="25" t="s">
        <v>1588</v>
      </c>
      <c r="F548" s="25"/>
      <c r="G548" s="25"/>
      <c r="H548" s="15" t="str">
        <f>M548</f>
        <v>Address</v>
      </c>
      <c r="I548" s="15" t="str">
        <f>M548</f>
        <v>Address</v>
      </c>
      <c r="J548" s="15"/>
      <c r="K548" s="25"/>
      <c r="L548" s="25"/>
      <c r="M548" s="12" t="s">
        <v>252</v>
      </c>
      <c r="N548" s="25"/>
      <c r="O548" s="16" t="s">
        <v>2788</v>
      </c>
      <c r="P548" s="25" t="s">
        <v>2789</v>
      </c>
      <c r="Q548" s="12" t="s">
        <v>2076</v>
      </c>
      <c r="R548" s="12"/>
      <c r="S548" s="27"/>
      <c r="T548" s="106" t="s">
        <v>254</v>
      </c>
      <c r="U548" s="25"/>
      <c r="V548" s="25"/>
      <c r="W548" s="25"/>
      <c r="X548" s="25"/>
      <c r="Y548" s="25"/>
      <c r="Z548" s="25"/>
      <c r="AA548" s="25"/>
      <c r="AB548" s="25"/>
      <c r="AC548" s="25"/>
      <c r="AD548" s="25"/>
      <c r="AE548" s="25"/>
      <c r="AF548" s="25"/>
    </row>
    <row r="549" spans="1:32" ht="12.75">
      <c r="A549" s="72" t="str">
        <f>SUBSTITUTE(SUBSTITUTE(CONCATENATE(IF(E549="Universally Unique","UU",E549),F549,IF(H549&lt;&gt;I549,H549,""),CONCATENATE(IF(I549="Identifier","ID",IF(I549="Text","",I549))))," ",""),"'","")</f>
        <v>Price</v>
      </c>
      <c r="B549" s="52" t="s">
        <v>2772</v>
      </c>
      <c r="C549" s="25"/>
      <c r="D549" s="25" t="s">
        <v>2006</v>
      </c>
      <c r="E549" s="25"/>
      <c r="F549" s="25"/>
      <c r="G549" s="25"/>
      <c r="H549" s="15" t="str">
        <f>M549</f>
        <v>Price</v>
      </c>
      <c r="I549" s="15" t="str">
        <f>M549</f>
        <v>Price</v>
      </c>
      <c r="J549" s="15"/>
      <c r="K549" s="25"/>
      <c r="L549" s="25"/>
      <c r="M549" s="53" t="s">
        <v>234</v>
      </c>
      <c r="N549" s="25"/>
      <c r="O549" s="16" t="s">
        <v>257</v>
      </c>
      <c r="P549" s="25" t="s">
        <v>2789</v>
      </c>
      <c r="Q549" s="53" t="s">
        <v>2077</v>
      </c>
      <c r="R549" s="12"/>
      <c r="S549" s="27"/>
      <c r="T549" s="106" t="s">
        <v>254</v>
      </c>
      <c r="U549" s="25"/>
      <c r="V549" s="25"/>
      <c r="W549" s="25"/>
      <c r="X549" s="25"/>
      <c r="Y549" s="25"/>
      <c r="Z549" s="25"/>
      <c r="AA549" s="25"/>
      <c r="AB549" s="25"/>
      <c r="AC549" s="25"/>
      <c r="AD549" s="25"/>
      <c r="AE549" s="25"/>
      <c r="AF549" s="25"/>
    </row>
    <row r="550" spans="1:32" ht="12.75">
      <c r="A550" s="72" t="str">
        <f>SUBSTITUTE(SUBSTITUTE(CONCATENATE(IF(E550="Universally Unique","UU",E550),F550,IF(H550&lt;&gt;I550,H550,""),CONCATENATE(IF(I550="Identifier","ID",IF(I550="Text","",I550))))," ",""),"'","")</f>
        <v>DeliveryUnit</v>
      </c>
      <c r="B550" s="15" t="s">
        <v>1541</v>
      </c>
      <c r="C550" s="25"/>
      <c r="D550" s="25" t="s">
        <v>2006</v>
      </c>
      <c r="E550" s="25"/>
      <c r="F550" s="25"/>
      <c r="G550" s="25"/>
      <c r="H550" s="15" t="str">
        <f>M550</f>
        <v>Delivery Unit</v>
      </c>
      <c r="I550" s="15" t="str">
        <f>M550</f>
        <v>Delivery Unit</v>
      </c>
      <c r="J550" s="15"/>
      <c r="K550" s="25"/>
      <c r="L550" s="25"/>
      <c r="M550" s="12" t="s">
        <v>75</v>
      </c>
      <c r="N550" s="25"/>
      <c r="O550" s="16" t="s">
        <v>2788</v>
      </c>
      <c r="P550" s="25" t="s">
        <v>2789</v>
      </c>
      <c r="Q550" s="12" t="s">
        <v>2078</v>
      </c>
      <c r="R550" s="12"/>
      <c r="S550" s="27"/>
      <c r="T550" s="106" t="s">
        <v>254</v>
      </c>
      <c r="U550" s="25"/>
      <c r="V550" s="25"/>
      <c r="W550" s="25"/>
      <c r="X550" s="25"/>
      <c r="Y550" s="25"/>
      <c r="Z550" s="25"/>
      <c r="AA550" s="25"/>
      <c r="AB550" s="25"/>
      <c r="AC550" s="25"/>
      <c r="AD550" s="25"/>
      <c r="AE550" s="25"/>
      <c r="AF550" s="25"/>
    </row>
    <row r="551" spans="1:32" ht="25.5">
      <c r="A551" s="72" t="str">
        <f>SUBSTITUTE(SUBSTITUTE(CONCATENATE(IF(E551="Universally Unique","UU",E551),F551,IF(H551&lt;&gt;I551,H551,""),CONCATENATE(IF(I551="Identifier","ID",IF(I551="Text","",I551))))," ",""),"'","")</f>
        <v>ApplicableTaxCategory</v>
      </c>
      <c r="B551" s="52" t="s">
        <v>546</v>
      </c>
      <c r="C551" s="25"/>
      <c r="D551" s="25" t="s">
        <v>2006</v>
      </c>
      <c r="E551" s="25" t="s">
        <v>1592</v>
      </c>
      <c r="F551" s="25"/>
      <c r="G551" s="25"/>
      <c r="H551" s="15" t="str">
        <f>M551</f>
        <v>Tax Category</v>
      </c>
      <c r="I551" s="15" t="str">
        <f>M551</f>
        <v>Tax Category</v>
      </c>
      <c r="J551" s="15"/>
      <c r="K551" s="25"/>
      <c r="L551" s="25"/>
      <c r="M551" s="12" t="s">
        <v>507</v>
      </c>
      <c r="N551" s="25"/>
      <c r="O551" s="16" t="s">
        <v>2788</v>
      </c>
      <c r="P551" s="25" t="s">
        <v>2789</v>
      </c>
      <c r="Q551" s="12" t="s">
        <v>951</v>
      </c>
      <c r="R551" s="12"/>
      <c r="S551" s="27"/>
      <c r="T551" s="106" t="s">
        <v>254</v>
      </c>
      <c r="U551" s="25"/>
      <c r="V551" s="25"/>
      <c r="W551" s="25"/>
      <c r="X551" s="25"/>
      <c r="Y551" s="25"/>
      <c r="Z551" s="25"/>
      <c r="AA551" s="25"/>
      <c r="AB551" s="25"/>
      <c r="AC551" s="25"/>
      <c r="AD551" s="25"/>
      <c r="AE551" s="25"/>
      <c r="AF551" s="25"/>
    </row>
    <row r="552" spans="1:32" s="134" customFormat="1" ht="12.75">
      <c r="A552" s="1" t="s">
        <v>937</v>
      </c>
      <c r="B552" s="1" t="s">
        <v>853</v>
      </c>
      <c r="C552" s="3"/>
      <c r="D552" s="3" t="s">
        <v>1596</v>
      </c>
      <c r="E552" s="3"/>
      <c r="F552" s="3"/>
      <c r="G552" s="3"/>
      <c r="H552" s="3"/>
      <c r="I552" s="3"/>
      <c r="J552" s="3"/>
      <c r="K552" s="3"/>
      <c r="L552" s="3"/>
      <c r="M552" s="3"/>
      <c r="N552" s="3"/>
      <c r="O552" s="28"/>
      <c r="P552" s="3" t="s">
        <v>253</v>
      </c>
      <c r="Q552" s="3" t="s">
        <v>2079</v>
      </c>
      <c r="R552" s="3"/>
      <c r="S552" s="29"/>
      <c r="T552" s="30" t="s">
        <v>254</v>
      </c>
      <c r="U552" s="3"/>
      <c r="V552" s="3"/>
      <c r="W552" s="3"/>
      <c r="X552" s="3"/>
      <c r="Y552" s="3"/>
      <c r="Z552" s="3"/>
      <c r="AA552" s="3"/>
      <c r="AB552" s="3"/>
      <c r="AC552" s="3"/>
      <c r="AD552" s="3"/>
      <c r="AE552" s="3"/>
      <c r="AF552" s="3"/>
    </row>
    <row r="553" spans="1:22" ht="38.25">
      <c r="A553" s="31" t="str">
        <f>SUBSTITUTE(SUBSTITUTE(CONCATENATE(IF(E553="Universally Unique","UU",E553),IF(G553&lt;&gt;I553,H553,F553),CONCATENATE(IF(I553="Identifier","ID",IF(I553="Text","",I553))))," ",""),"'","")</f>
        <v>Name</v>
      </c>
      <c r="B553" s="50" t="s">
        <v>1007</v>
      </c>
      <c r="D553" s="31" t="s">
        <v>1596</v>
      </c>
      <c r="G553" s="31" t="s">
        <v>274</v>
      </c>
      <c r="H553" s="31" t="str">
        <f>IF(F553&lt;&gt;"",CONCATENATE(F553," ",G553),G553)</f>
        <v>Name</v>
      </c>
      <c r="I553" s="31" t="s">
        <v>274</v>
      </c>
      <c r="K553" s="31" t="str">
        <f>IF(J553&lt;&gt;"",CONCATENATE(J553,"_ ",I553,". Type"),CONCATENATE(I553,". Type"))</f>
        <v>Name. Type</v>
      </c>
      <c r="O553" s="132" t="s">
        <v>1957</v>
      </c>
      <c r="P553" s="31" t="s">
        <v>258</v>
      </c>
      <c r="Q553" s="7" t="s">
        <v>6</v>
      </c>
      <c r="R553" s="7" t="s">
        <v>2301</v>
      </c>
      <c r="T553" s="133" t="s">
        <v>254</v>
      </c>
      <c r="V553" s="31"/>
    </row>
    <row r="554" spans="1:22" ht="38.25">
      <c r="A554" s="31" t="str">
        <f>SUBSTITUTE(SUBSTITUTE(CONCATENATE(IF(E554="Universally Unique","UU",E554),IF(G554&lt;&gt;I554,H554,F554),CONCATENATE(IF(I554="Identifier","ID",IF(I554="Text","",I554))))," ",""),"'","")</f>
        <v>Value</v>
      </c>
      <c r="B554" s="7" t="s">
        <v>2302</v>
      </c>
      <c r="D554" s="31" t="s">
        <v>1596</v>
      </c>
      <c r="G554" s="31" t="s">
        <v>334</v>
      </c>
      <c r="H554" s="31" t="str">
        <f>IF(F554&lt;&gt;"",CONCATENATE(F554," ",G554),G554)</f>
        <v>Value</v>
      </c>
      <c r="I554" s="31" t="s">
        <v>262</v>
      </c>
      <c r="K554" s="31" t="str">
        <f>IF(J554&lt;&gt;"",CONCATENATE(J554,"_ ",I554,". Type"),CONCATENATE(I554,". Type"))</f>
        <v>Text. Type</v>
      </c>
      <c r="O554" s="132" t="s">
        <v>1957</v>
      </c>
      <c r="P554" s="31" t="s">
        <v>258</v>
      </c>
      <c r="Q554" s="7" t="s">
        <v>758</v>
      </c>
      <c r="R554" s="7" t="s">
        <v>2304</v>
      </c>
      <c r="T554" s="133" t="s">
        <v>254</v>
      </c>
      <c r="V554" s="31"/>
    </row>
    <row r="555" spans="1:32" ht="12.75">
      <c r="A555" s="72" t="str">
        <f>SUBSTITUTE(SUBSTITUTE(CONCATENATE(IF(E555="Universally Unique","UU",E555),F555,IF(H555&lt;&gt;I555,H555,""),CONCATENATE(IF(I555="Identifier","ID",IF(I555="Text","",I555))))," ",""),"'","")</f>
        <v>UsabilityPeriod</v>
      </c>
      <c r="B555" s="52" t="s">
        <v>627</v>
      </c>
      <c r="C555" s="25"/>
      <c r="D555" s="25" t="s">
        <v>1596</v>
      </c>
      <c r="E555" s="25" t="s">
        <v>2305</v>
      </c>
      <c r="F555" s="25"/>
      <c r="G555" s="25"/>
      <c r="H555" s="15" t="str">
        <f>M555</f>
        <v>Period</v>
      </c>
      <c r="I555" s="15" t="str">
        <f>M555</f>
        <v>Period</v>
      </c>
      <c r="J555" s="15"/>
      <c r="K555" s="25"/>
      <c r="L555" s="25"/>
      <c r="M555" s="12" t="s">
        <v>1950</v>
      </c>
      <c r="N555" s="25"/>
      <c r="O555" s="16" t="s">
        <v>257</v>
      </c>
      <c r="P555" s="25" t="s">
        <v>2789</v>
      </c>
      <c r="Q555" s="53" t="s">
        <v>759</v>
      </c>
      <c r="R555" s="12"/>
      <c r="S555" s="27"/>
      <c r="T555" s="106" t="s">
        <v>254</v>
      </c>
      <c r="U555" s="25"/>
      <c r="V555" s="25"/>
      <c r="W555" s="25"/>
      <c r="X555" s="25"/>
      <c r="Y555" s="25"/>
      <c r="Z555" s="25"/>
      <c r="AA555" s="25"/>
      <c r="AB555" s="25"/>
      <c r="AC555" s="25"/>
      <c r="AD555" s="25"/>
      <c r="AE555" s="25"/>
      <c r="AF555" s="25"/>
    </row>
    <row r="556" spans="1:32" ht="25.5">
      <c r="A556" s="72" t="str">
        <f>SUBSTITUTE(SUBSTITUTE(CONCATENATE(IF(E556="Universally Unique","UU",E556),F556,IF(H556&lt;&gt;I556,H556,""),CONCATENATE(IF(I556="Identifier","ID",IF(I556="Text","",I556))))," ",""),"'","")</f>
        <v>ItemPropertyGroup</v>
      </c>
      <c r="B556" s="52" t="s">
        <v>1008</v>
      </c>
      <c r="C556" s="25"/>
      <c r="D556" s="25" t="s">
        <v>1596</v>
      </c>
      <c r="E556" s="25"/>
      <c r="F556" s="25"/>
      <c r="G556" s="25"/>
      <c r="H556" s="15" t="str">
        <f>M556</f>
        <v>Item Property Group</v>
      </c>
      <c r="I556" s="15" t="str">
        <f>M556</f>
        <v>Item Property Group</v>
      </c>
      <c r="J556" s="15"/>
      <c r="K556" s="25"/>
      <c r="L556" s="25"/>
      <c r="M556" s="12" t="s">
        <v>2306</v>
      </c>
      <c r="N556" s="25"/>
      <c r="O556" s="16" t="s">
        <v>2788</v>
      </c>
      <c r="P556" s="25" t="s">
        <v>2789</v>
      </c>
      <c r="Q556" s="12" t="s">
        <v>760</v>
      </c>
      <c r="R556" s="12"/>
      <c r="S556" s="27"/>
      <c r="T556" s="106" t="s">
        <v>254</v>
      </c>
      <c r="U556" s="25"/>
      <c r="V556" s="25"/>
      <c r="W556" s="25"/>
      <c r="X556" s="25"/>
      <c r="Y556" s="25"/>
      <c r="Z556" s="25"/>
      <c r="AA556" s="25"/>
      <c r="AB556" s="25"/>
      <c r="AC556" s="25"/>
      <c r="AD556" s="25"/>
      <c r="AE556" s="25"/>
      <c r="AF556" s="25"/>
    </row>
    <row r="557" spans="1:32" s="134" customFormat="1" ht="12.75">
      <c r="A557" s="1" t="s">
        <v>938</v>
      </c>
      <c r="B557" s="1" t="s">
        <v>2307</v>
      </c>
      <c r="C557" s="3"/>
      <c r="D557" s="3" t="s">
        <v>2306</v>
      </c>
      <c r="E557" s="3"/>
      <c r="F557" s="3"/>
      <c r="G557" s="3"/>
      <c r="H557" s="3"/>
      <c r="I557" s="3"/>
      <c r="J557" s="3"/>
      <c r="K557" s="3"/>
      <c r="L557" s="3"/>
      <c r="M557" s="3"/>
      <c r="N557" s="3"/>
      <c r="O557" s="28"/>
      <c r="P557" s="3" t="s">
        <v>253</v>
      </c>
      <c r="Q557" s="3" t="s">
        <v>2212</v>
      </c>
      <c r="R557" s="3"/>
      <c r="S557" s="29"/>
      <c r="T557" s="30" t="s">
        <v>254</v>
      </c>
      <c r="U557" s="3"/>
      <c r="V557" s="3"/>
      <c r="W557" s="3"/>
      <c r="X557" s="3"/>
      <c r="Y557" s="3"/>
      <c r="Z557" s="3"/>
      <c r="AA557" s="3"/>
      <c r="AB557" s="3"/>
      <c r="AC557" s="3"/>
      <c r="AD557" s="3"/>
      <c r="AE557" s="3"/>
      <c r="AF557" s="3"/>
    </row>
    <row r="558" spans="1:22" ht="12.75">
      <c r="A558" s="31" t="str">
        <f>SUBSTITUTE(SUBSTITUTE(CONCATENATE(IF(E558="Universally Unique","UU",E558),IF(G558&lt;&gt;I558,H558,F558),CONCATENATE(IF(I558="Identifier","ID",IF(I558="Text","",I558))))," ",""),"'","")</f>
        <v>ID</v>
      </c>
      <c r="B558" s="50" t="s">
        <v>1009</v>
      </c>
      <c r="D558" s="31" t="s">
        <v>2306</v>
      </c>
      <c r="G558" s="31" t="s">
        <v>255</v>
      </c>
      <c r="H558" s="31" t="str">
        <f>IF(F558&lt;&gt;"",CONCATENATE(F558," ",G558),G558)</f>
        <v>Identifier</v>
      </c>
      <c r="I558" s="31" t="s">
        <v>255</v>
      </c>
      <c r="K558" s="31" t="str">
        <f>IF(J558&lt;&gt;"",CONCATENATE(J558,"_ ",I558,". Type"),CONCATENATE(I558,". Type"))</f>
        <v>Identifier. Type</v>
      </c>
      <c r="O558" s="132" t="s">
        <v>1957</v>
      </c>
      <c r="P558" s="31" t="s">
        <v>258</v>
      </c>
      <c r="Q558" s="7" t="s">
        <v>761</v>
      </c>
      <c r="R558" s="7" t="s">
        <v>2213</v>
      </c>
      <c r="T558" s="133" t="s">
        <v>254</v>
      </c>
      <c r="V558" s="31"/>
    </row>
    <row r="559" spans="1:22" ht="38.25">
      <c r="A559" s="31" t="str">
        <f>SUBSTITUTE(SUBSTITUTE(CONCATENATE(IF(E559="Universally Unique","UU",E559),IF(G559&lt;&gt;I559,H559,F559),CONCATENATE(IF(I559="Identifier","ID",IF(I559="Text","",I559))))," ",""),"'","")</f>
        <v>Name</v>
      </c>
      <c r="B559" s="50" t="s">
        <v>1010</v>
      </c>
      <c r="D559" s="31" t="s">
        <v>2306</v>
      </c>
      <c r="G559" s="31" t="s">
        <v>274</v>
      </c>
      <c r="H559" s="31" t="str">
        <f>IF(F559&lt;&gt;"",CONCATENATE(F559," ",G559),G559)</f>
        <v>Name</v>
      </c>
      <c r="I559" s="31" t="s">
        <v>274</v>
      </c>
      <c r="K559" s="31" t="str">
        <f>IF(J559&lt;&gt;"",CONCATENATE(J559,"_ ",I559,". Type"),CONCATENATE(I559,". Type"))</f>
        <v>Name. Type</v>
      </c>
      <c r="O559" s="132" t="s">
        <v>257</v>
      </c>
      <c r="P559" s="31" t="s">
        <v>258</v>
      </c>
      <c r="Q559" s="7" t="s">
        <v>762</v>
      </c>
      <c r="R559" s="7" t="s">
        <v>121</v>
      </c>
      <c r="T559" s="133" t="s">
        <v>254</v>
      </c>
      <c r="V559" s="31"/>
    </row>
    <row r="560" spans="1:32" s="126" customFormat="1" ht="12.75">
      <c r="A560" s="1" t="s">
        <v>1315</v>
      </c>
      <c r="B560" s="1" t="s">
        <v>122</v>
      </c>
      <c r="C560" s="2"/>
      <c r="D560" s="2" t="s">
        <v>1315</v>
      </c>
      <c r="E560" s="2"/>
      <c r="F560" s="2"/>
      <c r="G560" s="2"/>
      <c r="H560" s="2"/>
      <c r="I560" s="2"/>
      <c r="J560" s="2"/>
      <c r="K560" s="2"/>
      <c r="L560" s="2"/>
      <c r="M560" s="2"/>
      <c r="N560" s="2"/>
      <c r="O560" s="1"/>
      <c r="P560" s="2" t="s">
        <v>253</v>
      </c>
      <c r="Q560" s="3" t="s">
        <v>763</v>
      </c>
      <c r="R560" s="4"/>
      <c r="S560" s="4"/>
      <c r="T560" s="103" t="s">
        <v>259</v>
      </c>
      <c r="U560" s="5"/>
      <c r="V560" s="20"/>
      <c r="W560" s="2"/>
      <c r="X560" s="2"/>
      <c r="Y560" s="2"/>
      <c r="Z560" s="2"/>
      <c r="AA560" s="2"/>
      <c r="AB560" s="2"/>
      <c r="AC560" s="2"/>
      <c r="AD560" s="2"/>
      <c r="AE560" s="2"/>
      <c r="AF560" s="2"/>
    </row>
    <row r="561" spans="1:22" s="126" customFormat="1" ht="12.75">
      <c r="A561" s="31" t="str">
        <f>SUBSTITUTE(SUBSTITUTE(CONCATENATE(IF(E561="Universally Unique","UU",E561),IF(G561&lt;&gt;I561,H561,F561),CONCATENATE(IF(I561="Identifier","ID",IF(I561="Text","",I561))))," ",""),"'","")</f>
        <v>ID</v>
      </c>
      <c r="B561" s="7" t="s">
        <v>123</v>
      </c>
      <c r="D561" s="126" t="s">
        <v>1315</v>
      </c>
      <c r="G561" s="126" t="s">
        <v>255</v>
      </c>
      <c r="H561" s="31" t="str">
        <f>IF(F561&lt;&gt;"",CONCATENATE(F561," ",G561),G561)</f>
        <v>Identifier</v>
      </c>
      <c r="I561" s="126" t="s">
        <v>255</v>
      </c>
      <c r="K561" s="31" t="str">
        <f>IF(J561&lt;&gt;"",CONCATENATE(J561,"_ ",I561,". Type"),CONCATENATE(I561,". Type"))</f>
        <v>Identifier. Type</v>
      </c>
      <c r="O561" s="127" t="s">
        <v>257</v>
      </c>
      <c r="P561" s="126" t="s">
        <v>258</v>
      </c>
      <c r="Q561" s="7" t="s">
        <v>764</v>
      </c>
      <c r="R561" s="64"/>
      <c r="T561" s="128" t="s">
        <v>259</v>
      </c>
      <c r="V561" s="135"/>
    </row>
    <row r="562" spans="1:22" s="126" customFormat="1" ht="12.75">
      <c r="A562" s="31" t="str">
        <f>SUBSTITUTE(SUBSTITUTE(CONCATENATE(IF(E562="Universally Unique","UU",E562),IF(G562&lt;&gt;I562,H562,F562),CONCATENATE(IF(I562="Identifier","ID",IF(I562="Text","",I562))))," ",""),"'","")</f>
        <v>Name</v>
      </c>
      <c r="B562" s="7" t="s">
        <v>124</v>
      </c>
      <c r="D562" s="126" t="s">
        <v>1315</v>
      </c>
      <c r="G562" s="126" t="s">
        <v>274</v>
      </c>
      <c r="H562" s="31" t="str">
        <f>IF(F562&lt;&gt;"",CONCATENATE(F562," ",G562),G562)</f>
        <v>Name</v>
      </c>
      <c r="I562" s="126" t="s">
        <v>274</v>
      </c>
      <c r="K562" s="31" t="str">
        <f>IF(J562&lt;&gt;"",CONCATENATE(J562,"_ ",I562,". Type"),CONCATENATE(I562,". Type"))</f>
        <v>Name. Type</v>
      </c>
      <c r="O562" s="127" t="s">
        <v>257</v>
      </c>
      <c r="P562" s="126" t="s">
        <v>258</v>
      </c>
      <c r="Q562" s="7" t="s">
        <v>765</v>
      </c>
      <c r="R562" s="64"/>
      <c r="T562" s="128" t="s">
        <v>259</v>
      </c>
      <c r="V562" s="135"/>
    </row>
    <row r="563" spans="1:22" s="126" customFormat="1" ht="12.75">
      <c r="A563" s="31" t="str">
        <f>SUBSTITUTE(SUBSTITUTE(CONCATENATE(IF(E563="Universally Unique","UU",E563),IF(G563&lt;&gt;I563,H563,F563),CONCATENATE(IF(I563="Identifier","ID",IF(I563="Text","",I563))))," ",""),"'","")</f>
        <v>LocaleCode</v>
      </c>
      <c r="B563" s="50" t="s">
        <v>1409</v>
      </c>
      <c r="D563" s="126" t="s">
        <v>1315</v>
      </c>
      <c r="F563" s="129" t="s">
        <v>125</v>
      </c>
      <c r="G563" s="129" t="s">
        <v>2886</v>
      </c>
      <c r="H563" s="31" t="str">
        <f>IF(F563&lt;&gt;"",CONCATENATE(F563," ",G563),G563)</f>
        <v>Locale Code</v>
      </c>
      <c r="I563" s="126" t="s">
        <v>2886</v>
      </c>
      <c r="K563" s="31" t="str">
        <f>IF(J563&lt;&gt;"",CONCATENATE(J563,"_ ",I563,". Type"),CONCATENATE(I563,". Type"))</f>
        <v>Code. Type</v>
      </c>
      <c r="O563" s="127" t="s">
        <v>257</v>
      </c>
      <c r="P563" s="126" t="s">
        <v>258</v>
      </c>
      <c r="Q563" s="7" t="s">
        <v>766</v>
      </c>
      <c r="R563" s="64"/>
      <c r="T563" s="128" t="s">
        <v>259</v>
      </c>
      <c r="V563" s="135"/>
    </row>
    <row r="564" spans="1:32" s="126" customFormat="1" ht="12.75">
      <c r="A564" s="1" t="s">
        <v>944</v>
      </c>
      <c r="B564" s="1" t="s">
        <v>2163</v>
      </c>
      <c r="C564" s="2"/>
      <c r="D564" s="2" t="s">
        <v>2256</v>
      </c>
      <c r="E564" s="2"/>
      <c r="F564" s="2"/>
      <c r="G564" s="2"/>
      <c r="H564" s="2"/>
      <c r="I564" s="2"/>
      <c r="J564" s="2"/>
      <c r="K564" s="2"/>
      <c r="L564" s="2"/>
      <c r="M564" s="2"/>
      <c r="N564" s="2"/>
      <c r="O564" s="1"/>
      <c r="P564" s="2" t="s">
        <v>253</v>
      </c>
      <c r="Q564" s="3" t="s">
        <v>2098</v>
      </c>
      <c r="R564" s="4"/>
      <c r="S564" s="4"/>
      <c r="T564" s="103" t="s">
        <v>254</v>
      </c>
      <c r="U564" s="5"/>
      <c r="V564" s="1"/>
      <c r="W564" s="2" t="s">
        <v>2905</v>
      </c>
      <c r="X564" s="2"/>
      <c r="Y564" s="2"/>
      <c r="Z564" s="2"/>
      <c r="AA564" s="2"/>
      <c r="AB564" s="2"/>
      <c r="AC564" s="2"/>
      <c r="AD564" s="2"/>
      <c r="AE564" s="2"/>
      <c r="AF564" s="2"/>
    </row>
    <row r="565" spans="1:23" s="126" customFormat="1" ht="12.75">
      <c r="A565" s="31" t="str">
        <f>SUBSTITUTE(SUBSTITUTE(CONCATENATE(IF(E565="Universally Unique","UU",E565),IF(G565&lt;&gt;I565,H565,F565),CONCATENATE(IF(I565="Identifier","ID",IF(I565="Text","",I565))))," ",""),"'","")</f>
        <v>ID</v>
      </c>
      <c r="B565" s="50" t="s">
        <v>1011</v>
      </c>
      <c r="D565" s="126" t="s">
        <v>2256</v>
      </c>
      <c r="G565" s="126" t="s">
        <v>255</v>
      </c>
      <c r="H565" s="31" t="str">
        <f aca="true" t="shared" si="88" ref="H565:H581">IF(F565&lt;&gt;"",CONCATENATE(F565," ",G565),G565)</f>
        <v>Identifier</v>
      </c>
      <c r="I565" s="126" t="s">
        <v>255</v>
      </c>
      <c r="K565" s="31" t="str">
        <f aca="true" t="shared" si="89" ref="K565:K581">IF(J565&lt;&gt;"",CONCATENATE(J565,"_ ",I565,". Type"),CONCATENATE(I565,". Type"))</f>
        <v>Identifier. Type</v>
      </c>
      <c r="O565" s="127" t="s">
        <v>1957</v>
      </c>
      <c r="P565" s="126" t="s">
        <v>258</v>
      </c>
      <c r="Q565" s="21" t="s">
        <v>330</v>
      </c>
      <c r="R565" s="64"/>
      <c r="T565" s="128" t="s">
        <v>259</v>
      </c>
      <c r="W565" s="126" t="s">
        <v>2905</v>
      </c>
    </row>
    <row r="566" spans="1:23" s="126" customFormat="1" ht="12.75">
      <c r="A566" s="31" t="str">
        <f>SUBSTITUTE(SUBSTITUTE(CONCATENATE(IF(E566="Universally Unique","UU",E566),IF(G566&lt;&gt;I566,H566,F566),CONCATENATE(IF(I566="Identifier","ID",IF(I566="Text","",I566))))," ",""),"'","")</f>
        <v>SalesOrderID</v>
      </c>
      <c r="B566" s="50" t="s">
        <v>782</v>
      </c>
      <c r="D566" s="126" t="s">
        <v>2256</v>
      </c>
      <c r="E566" s="129" t="s">
        <v>781</v>
      </c>
      <c r="F566" s="129" t="s">
        <v>1645</v>
      </c>
      <c r="G566" s="126" t="s">
        <v>255</v>
      </c>
      <c r="H566" s="31" t="str">
        <f t="shared" si="88"/>
        <v>Order Identifier</v>
      </c>
      <c r="I566" s="126" t="s">
        <v>255</v>
      </c>
      <c r="K566" s="31" t="str">
        <f t="shared" si="89"/>
        <v>Identifier. Type</v>
      </c>
      <c r="O566" s="127" t="s">
        <v>257</v>
      </c>
      <c r="P566" s="126" t="s">
        <v>258</v>
      </c>
      <c r="Q566" s="21" t="s">
        <v>2033</v>
      </c>
      <c r="R566" s="64"/>
      <c r="T566" s="128" t="s">
        <v>259</v>
      </c>
      <c r="W566" s="126" t="s">
        <v>2905</v>
      </c>
    </row>
    <row r="567" spans="1:32" s="134" customFormat="1" ht="12.75">
      <c r="A567" s="90" t="s">
        <v>431</v>
      </c>
      <c r="B567" s="50" t="s">
        <v>783</v>
      </c>
      <c r="C567" s="31"/>
      <c r="D567" s="126" t="s">
        <v>2256</v>
      </c>
      <c r="E567" s="90"/>
      <c r="F567" s="90"/>
      <c r="G567" s="90" t="s">
        <v>431</v>
      </c>
      <c r="H567" s="31" t="str">
        <f t="shared" si="88"/>
        <v>UUID</v>
      </c>
      <c r="I567" s="31" t="s">
        <v>255</v>
      </c>
      <c r="J567" s="31"/>
      <c r="K567" s="31" t="str">
        <f t="shared" si="89"/>
        <v>Identifier. Type</v>
      </c>
      <c r="L567" s="31"/>
      <c r="M567" s="31"/>
      <c r="N567" s="31"/>
      <c r="O567" s="132" t="s">
        <v>257</v>
      </c>
      <c r="P567" s="31" t="s">
        <v>258</v>
      </c>
      <c r="Q567" s="83" t="s">
        <v>718</v>
      </c>
      <c r="R567" s="7"/>
      <c r="S567" s="31"/>
      <c r="T567" s="133" t="s">
        <v>254</v>
      </c>
      <c r="U567" s="31"/>
      <c r="V567" s="31"/>
      <c r="W567" s="31" t="s">
        <v>2905</v>
      </c>
      <c r="X567" s="31"/>
      <c r="Y567" s="31"/>
      <c r="Z567" s="31"/>
      <c r="AA567" s="31"/>
      <c r="AB567" s="31"/>
      <c r="AC567" s="31"/>
      <c r="AD567" s="31"/>
      <c r="AE567" s="31"/>
      <c r="AF567" s="31" t="s">
        <v>346</v>
      </c>
    </row>
    <row r="568" spans="1:23" s="126" customFormat="1" ht="38.25">
      <c r="A568" s="31" t="str">
        <f aca="true" t="shared" si="90" ref="A568:A581">SUBSTITUTE(SUBSTITUTE(CONCATENATE(IF(E568="Universally Unique","UU",E568),IF(G568&lt;&gt;I568,H568,F568),CONCATENATE(IF(I568="Identifier","ID",IF(I568="Text","",I568))))," ",""),"'","")</f>
        <v>Note</v>
      </c>
      <c r="B568" s="7" t="s">
        <v>2257</v>
      </c>
      <c r="D568" s="126" t="s">
        <v>2256</v>
      </c>
      <c r="G568" s="126" t="s">
        <v>349</v>
      </c>
      <c r="H568" s="31" t="str">
        <f t="shared" si="88"/>
        <v>Note</v>
      </c>
      <c r="I568" s="126" t="s">
        <v>262</v>
      </c>
      <c r="K568" s="31" t="str">
        <f t="shared" si="89"/>
        <v>Text. Type</v>
      </c>
      <c r="O568" s="127" t="s">
        <v>257</v>
      </c>
      <c r="P568" s="126" t="s">
        <v>258</v>
      </c>
      <c r="Q568" s="21" t="s">
        <v>2113</v>
      </c>
      <c r="R568" s="64"/>
      <c r="T568" s="128" t="s">
        <v>259</v>
      </c>
      <c r="W568" s="126" t="s">
        <v>2905</v>
      </c>
    </row>
    <row r="569" spans="1:23" s="126" customFormat="1" ht="12.75">
      <c r="A569" s="31" t="str">
        <f t="shared" si="90"/>
        <v>LineStatusCode</v>
      </c>
      <c r="B569" s="50" t="s">
        <v>1049</v>
      </c>
      <c r="D569" s="126" t="s">
        <v>2256</v>
      </c>
      <c r="F569" s="129" t="s">
        <v>1320</v>
      </c>
      <c r="G569" s="129" t="s">
        <v>2886</v>
      </c>
      <c r="H569" s="31" t="str">
        <f t="shared" si="88"/>
        <v>Line Status Code</v>
      </c>
      <c r="I569" s="126" t="s">
        <v>2886</v>
      </c>
      <c r="J569" s="136" t="s">
        <v>1320</v>
      </c>
      <c r="K569" s="31" t="str">
        <f t="shared" si="89"/>
        <v>Line Status_ Code. Type</v>
      </c>
      <c r="O569" s="127" t="s">
        <v>257</v>
      </c>
      <c r="P569" s="126" t="s">
        <v>258</v>
      </c>
      <c r="Q569" s="7" t="s">
        <v>2114</v>
      </c>
      <c r="R569" s="64"/>
      <c r="T569" s="128" t="s">
        <v>259</v>
      </c>
      <c r="W569" s="126" t="s">
        <v>2905</v>
      </c>
    </row>
    <row r="570" spans="1:32" s="136" customFormat="1" ht="12.75">
      <c r="A570" s="31" t="str">
        <f t="shared" si="90"/>
        <v>Quantity</v>
      </c>
      <c r="B570" s="50" t="s">
        <v>1012</v>
      </c>
      <c r="C570" s="126"/>
      <c r="D570" s="126" t="s">
        <v>2256</v>
      </c>
      <c r="E570" s="126"/>
      <c r="F570" s="126"/>
      <c r="G570" s="126" t="s">
        <v>233</v>
      </c>
      <c r="H570" s="31" t="str">
        <f t="shared" si="88"/>
        <v>Quantity</v>
      </c>
      <c r="I570" s="126" t="s">
        <v>233</v>
      </c>
      <c r="J570" s="126"/>
      <c r="K570" s="31" t="str">
        <f t="shared" si="89"/>
        <v>Quantity. Type</v>
      </c>
      <c r="L570" s="126"/>
      <c r="M570" s="126"/>
      <c r="N570" s="126"/>
      <c r="O570" s="127" t="s">
        <v>257</v>
      </c>
      <c r="P570" s="126" t="s">
        <v>258</v>
      </c>
      <c r="Q570" s="7" t="s">
        <v>2115</v>
      </c>
      <c r="R570" s="64"/>
      <c r="S570" s="126"/>
      <c r="T570" s="128" t="s">
        <v>259</v>
      </c>
      <c r="U570" s="126"/>
      <c r="V570" s="126"/>
      <c r="W570" s="126" t="s">
        <v>2905</v>
      </c>
      <c r="X570" s="126"/>
      <c r="Y570" s="126"/>
      <c r="Z570" s="126"/>
      <c r="AA570" s="126"/>
      <c r="AB570" s="126"/>
      <c r="AC570" s="126"/>
      <c r="AD570" s="126"/>
      <c r="AE570" s="126"/>
      <c r="AF570" s="126"/>
    </row>
    <row r="571" spans="1:32" s="136" customFormat="1" ht="25.5">
      <c r="A571" s="31" t="str">
        <f t="shared" si="90"/>
        <v>LineExtensionAmount</v>
      </c>
      <c r="B571" s="7" t="s">
        <v>2258</v>
      </c>
      <c r="C571" s="126"/>
      <c r="D571" s="126" t="s">
        <v>2256</v>
      </c>
      <c r="E571" s="126"/>
      <c r="F571" s="126" t="s">
        <v>2225</v>
      </c>
      <c r="G571" s="126" t="s">
        <v>2146</v>
      </c>
      <c r="H571" s="31" t="str">
        <f t="shared" si="88"/>
        <v>Line Extension Amount</v>
      </c>
      <c r="I571" s="126" t="s">
        <v>2146</v>
      </c>
      <c r="J571" s="31"/>
      <c r="K571" s="31" t="str">
        <f t="shared" si="89"/>
        <v>Amount. Type</v>
      </c>
      <c r="L571" s="126"/>
      <c r="M571" s="126"/>
      <c r="N571" s="126"/>
      <c r="O571" s="127" t="s">
        <v>257</v>
      </c>
      <c r="P571" s="126" t="s">
        <v>258</v>
      </c>
      <c r="Q571" s="7" t="s">
        <v>2116</v>
      </c>
      <c r="R571" s="64"/>
      <c r="S571" s="126"/>
      <c r="T571" s="128" t="s">
        <v>259</v>
      </c>
      <c r="U571" s="126"/>
      <c r="V571" s="126"/>
      <c r="W571" s="126" t="s">
        <v>2905</v>
      </c>
      <c r="X571" s="126"/>
      <c r="Y571" s="126"/>
      <c r="Z571" s="126"/>
      <c r="AA571" s="126"/>
      <c r="AB571" s="126"/>
      <c r="AC571" s="126"/>
      <c r="AD571" s="126"/>
      <c r="AE571" s="126"/>
      <c r="AF571" s="126"/>
    </row>
    <row r="572" spans="1:32" s="136" customFormat="1" ht="12.75">
      <c r="A572" s="31" t="str">
        <f t="shared" si="90"/>
        <v>TotalTaxAmount</v>
      </c>
      <c r="B572" s="50" t="s">
        <v>2563</v>
      </c>
      <c r="C572" s="126"/>
      <c r="D572" s="126" t="s">
        <v>2256</v>
      </c>
      <c r="E572" s="126" t="s">
        <v>1508</v>
      </c>
      <c r="F572" s="126" t="s">
        <v>2739</v>
      </c>
      <c r="G572" s="126" t="s">
        <v>2146</v>
      </c>
      <c r="H572" s="31" t="str">
        <f t="shared" si="88"/>
        <v>Tax Amount</v>
      </c>
      <c r="I572" s="126" t="s">
        <v>2146</v>
      </c>
      <c r="J572" s="31"/>
      <c r="K572" s="31" t="str">
        <f t="shared" si="89"/>
        <v>Amount. Type</v>
      </c>
      <c r="L572" s="126"/>
      <c r="M572" s="126"/>
      <c r="N572" s="126"/>
      <c r="O572" s="127" t="s">
        <v>257</v>
      </c>
      <c r="P572" s="126" t="s">
        <v>258</v>
      </c>
      <c r="Q572" s="7" t="s">
        <v>2117</v>
      </c>
      <c r="R572" s="64"/>
      <c r="S572" s="126"/>
      <c r="T572" s="128" t="s">
        <v>254</v>
      </c>
      <c r="U572" s="126"/>
      <c r="V572" s="126"/>
      <c r="W572" s="126" t="s">
        <v>2905</v>
      </c>
      <c r="X572" s="126"/>
      <c r="Y572" s="126"/>
      <c r="Z572" s="126"/>
      <c r="AA572" s="126"/>
      <c r="AB572" s="126"/>
      <c r="AC572" s="126"/>
      <c r="AD572" s="126"/>
      <c r="AE572" s="126"/>
      <c r="AF572" s="126" t="s">
        <v>2259</v>
      </c>
    </row>
    <row r="573" spans="1:32" s="136" customFormat="1" ht="12.75">
      <c r="A573" s="31" t="str">
        <f t="shared" si="90"/>
        <v>MinimumQuantity</v>
      </c>
      <c r="B573" s="7" t="s">
        <v>2260</v>
      </c>
      <c r="C573" s="126"/>
      <c r="D573" s="126" t="s">
        <v>2256</v>
      </c>
      <c r="E573" s="126" t="s">
        <v>2235</v>
      </c>
      <c r="F573" s="126"/>
      <c r="G573" s="126" t="s">
        <v>233</v>
      </c>
      <c r="H573" s="31" t="str">
        <f t="shared" si="88"/>
        <v>Quantity</v>
      </c>
      <c r="I573" s="126" t="s">
        <v>233</v>
      </c>
      <c r="J573" s="126"/>
      <c r="K573" s="31" t="str">
        <f t="shared" si="89"/>
        <v>Quantity. Type</v>
      </c>
      <c r="L573" s="126"/>
      <c r="M573" s="126"/>
      <c r="N573" s="126"/>
      <c r="O573" s="127" t="s">
        <v>257</v>
      </c>
      <c r="P573" s="126" t="s">
        <v>258</v>
      </c>
      <c r="Q573" s="7" t="s">
        <v>2118</v>
      </c>
      <c r="R573" s="64"/>
      <c r="S573" s="126"/>
      <c r="T573" s="128" t="s">
        <v>259</v>
      </c>
      <c r="U573" s="126"/>
      <c r="V573" s="126"/>
      <c r="W573" s="126" t="s">
        <v>2905</v>
      </c>
      <c r="X573" s="126"/>
      <c r="Y573" s="126"/>
      <c r="Z573" s="126"/>
      <c r="AA573" s="126"/>
      <c r="AB573" s="126"/>
      <c r="AC573" s="126"/>
      <c r="AD573" s="126"/>
      <c r="AE573" s="126"/>
      <c r="AF573" s="126"/>
    </row>
    <row r="574" spans="1:32" s="136" customFormat="1" ht="12.75">
      <c r="A574" s="31" t="str">
        <f t="shared" si="90"/>
        <v>MaximumQuantity</v>
      </c>
      <c r="B574" s="7" t="s">
        <v>1981</v>
      </c>
      <c r="C574" s="126"/>
      <c r="D574" s="126" t="s">
        <v>2256</v>
      </c>
      <c r="E574" s="126" t="s">
        <v>487</v>
      </c>
      <c r="F574" s="126"/>
      <c r="G574" s="126" t="s">
        <v>233</v>
      </c>
      <c r="H574" s="31" t="str">
        <f t="shared" si="88"/>
        <v>Quantity</v>
      </c>
      <c r="I574" s="126" t="s">
        <v>233</v>
      </c>
      <c r="J574" s="126"/>
      <c r="K574" s="31" t="str">
        <f t="shared" si="89"/>
        <v>Quantity. Type</v>
      </c>
      <c r="L574" s="126"/>
      <c r="M574" s="126"/>
      <c r="N574" s="126"/>
      <c r="O574" s="127" t="s">
        <v>257</v>
      </c>
      <c r="P574" s="126" t="s">
        <v>258</v>
      </c>
      <c r="Q574" s="7" t="s">
        <v>2119</v>
      </c>
      <c r="R574" s="64"/>
      <c r="S574" s="126"/>
      <c r="T574" s="128" t="s">
        <v>259</v>
      </c>
      <c r="U574" s="126"/>
      <c r="V574" s="126"/>
      <c r="W574" s="126" t="s">
        <v>2905</v>
      </c>
      <c r="X574" s="126"/>
      <c r="Y574" s="126"/>
      <c r="Z574" s="126"/>
      <c r="AA574" s="126"/>
      <c r="AB574" s="126"/>
      <c r="AC574" s="126"/>
      <c r="AD574" s="126"/>
      <c r="AE574" s="126"/>
      <c r="AF574" s="126"/>
    </row>
    <row r="575" spans="1:32" s="136" customFormat="1" ht="12.75">
      <c r="A575" s="31" t="str">
        <f t="shared" si="90"/>
        <v>MinimumBackorderQuantity</v>
      </c>
      <c r="B575" s="7" t="s">
        <v>1874</v>
      </c>
      <c r="C575" s="126"/>
      <c r="D575" s="126" t="s">
        <v>2256</v>
      </c>
      <c r="E575" s="126" t="s">
        <v>2235</v>
      </c>
      <c r="F575" s="126"/>
      <c r="G575" s="126" t="s">
        <v>465</v>
      </c>
      <c r="H575" s="31" t="str">
        <f t="shared" si="88"/>
        <v>Backorder</v>
      </c>
      <c r="I575" s="126" t="s">
        <v>233</v>
      </c>
      <c r="J575" s="126"/>
      <c r="K575" s="31" t="str">
        <f t="shared" si="89"/>
        <v>Quantity. Type</v>
      </c>
      <c r="L575" s="126"/>
      <c r="M575" s="126"/>
      <c r="N575" s="126"/>
      <c r="O575" s="127" t="s">
        <v>257</v>
      </c>
      <c r="P575" s="126" t="s">
        <v>258</v>
      </c>
      <c r="Q575" s="7" t="s">
        <v>2120</v>
      </c>
      <c r="R575" s="64"/>
      <c r="S575" s="126"/>
      <c r="T575" s="128" t="s">
        <v>259</v>
      </c>
      <c r="U575" s="126"/>
      <c r="V575" s="126"/>
      <c r="W575" s="126" t="s">
        <v>2905</v>
      </c>
      <c r="X575" s="126"/>
      <c r="Y575" s="126"/>
      <c r="Z575" s="126"/>
      <c r="AA575" s="126"/>
      <c r="AB575" s="126"/>
      <c r="AC575" s="126"/>
      <c r="AD575" s="126"/>
      <c r="AE575" s="126"/>
      <c r="AF575" s="126"/>
    </row>
    <row r="576" spans="1:32" s="136" customFormat="1" ht="12.75">
      <c r="A576" s="31" t="str">
        <f t="shared" si="90"/>
        <v>MaximumBackorderQuantity</v>
      </c>
      <c r="B576" s="7" t="s">
        <v>1875</v>
      </c>
      <c r="C576" s="126"/>
      <c r="D576" s="126" t="s">
        <v>2256</v>
      </c>
      <c r="E576" s="126" t="s">
        <v>487</v>
      </c>
      <c r="F576" s="126"/>
      <c r="G576" s="126" t="s">
        <v>465</v>
      </c>
      <c r="H576" s="31" t="str">
        <f t="shared" si="88"/>
        <v>Backorder</v>
      </c>
      <c r="I576" s="126" t="s">
        <v>233</v>
      </c>
      <c r="J576" s="126"/>
      <c r="K576" s="31" t="str">
        <f t="shared" si="89"/>
        <v>Quantity. Type</v>
      </c>
      <c r="L576" s="126"/>
      <c r="M576" s="126"/>
      <c r="N576" s="126"/>
      <c r="O576" s="127" t="s">
        <v>257</v>
      </c>
      <c r="P576" s="126" t="s">
        <v>258</v>
      </c>
      <c r="Q576" s="7" t="s">
        <v>2121</v>
      </c>
      <c r="R576" s="64"/>
      <c r="S576" s="126"/>
      <c r="T576" s="128" t="s">
        <v>259</v>
      </c>
      <c r="U576" s="126"/>
      <c r="V576" s="126"/>
      <c r="W576" s="126" t="s">
        <v>2905</v>
      </c>
      <c r="X576" s="126"/>
      <c r="Y576" s="126"/>
      <c r="Z576" s="126"/>
      <c r="AA576" s="126"/>
      <c r="AB576" s="126"/>
      <c r="AC576" s="126"/>
      <c r="AD576" s="126"/>
      <c r="AE576" s="126"/>
      <c r="AF576" s="126"/>
    </row>
    <row r="577" spans="1:32" s="134" customFormat="1" ht="12.75">
      <c r="A577" s="31" t="str">
        <f t="shared" si="90"/>
        <v>InspectionMethodCode</v>
      </c>
      <c r="B577" s="50" t="s">
        <v>145</v>
      </c>
      <c r="C577" s="31"/>
      <c r="D577" s="126" t="s">
        <v>2256</v>
      </c>
      <c r="E577" s="31"/>
      <c r="F577" s="31" t="s">
        <v>1876</v>
      </c>
      <c r="G577" s="31" t="s">
        <v>1807</v>
      </c>
      <c r="H577" s="31" t="str">
        <f t="shared" si="88"/>
        <v>Inspection Method</v>
      </c>
      <c r="I577" s="31" t="s">
        <v>2886</v>
      </c>
      <c r="J577" s="31"/>
      <c r="K577" s="31" t="str">
        <f t="shared" si="89"/>
        <v>Code. Type</v>
      </c>
      <c r="L577" s="31"/>
      <c r="M577" s="31"/>
      <c r="N577" s="31"/>
      <c r="O577" s="132" t="s">
        <v>257</v>
      </c>
      <c r="P577" s="31" t="s">
        <v>258</v>
      </c>
      <c r="Q577" s="7" t="s">
        <v>2122</v>
      </c>
      <c r="R577" s="7"/>
      <c r="S577" s="31"/>
      <c r="T577" s="133" t="s">
        <v>254</v>
      </c>
      <c r="U577" s="31"/>
      <c r="V577" s="31"/>
      <c r="W577" s="31" t="s">
        <v>2905</v>
      </c>
      <c r="X577" s="31"/>
      <c r="Y577" s="31"/>
      <c r="Z577" s="31"/>
      <c r="AA577" s="31"/>
      <c r="AB577" s="31"/>
      <c r="AC577" s="31"/>
      <c r="AD577" s="31"/>
      <c r="AE577" s="31"/>
      <c r="AF577" s="31"/>
    </row>
    <row r="578" spans="1:32" s="134" customFormat="1" ht="12.75">
      <c r="A578" s="31" t="str">
        <f t="shared" si="90"/>
        <v>PartialDeliveryIndicator</v>
      </c>
      <c r="B578" s="7" t="s">
        <v>1877</v>
      </c>
      <c r="C578" s="31"/>
      <c r="D578" s="126" t="s">
        <v>2256</v>
      </c>
      <c r="E578" s="31"/>
      <c r="F578" s="31" t="s">
        <v>1878</v>
      </c>
      <c r="G578" s="126" t="s">
        <v>1963</v>
      </c>
      <c r="H578" s="31" t="str">
        <f t="shared" si="88"/>
        <v>Partial Delivery Indicator</v>
      </c>
      <c r="I578" s="126" t="s">
        <v>1963</v>
      </c>
      <c r="J578" s="31"/>
      <c r="K578" s="31" t="str">
        <f t="shared" si="89"/>
        <v>Indicator. Type</v>
      </c>
      <c r="L578" s="31"/>
      <c r="M578" s="31"/>
      <c r="N578" s="31"/>
      <c r="O578" s="132" t="s">
        <v>257</v>
      </c>
      <c r="P578" s="31" t="s">
        <v>258</v>
      </c>
      <c r="Q578" s="7" t="s">
        <v>2123</v>
      </c>
      <c r="R578" s="7"/>
      <c r="S578" s="31"/>
      <c r="T578" s="133" t="s">
        <v>254</v>
      </c>
      <c r="U578" s="31"/>
      <c r="V578" s="31"/>
      <c r="W578" s="31" t="s">
        <v>2905</v>
      </c>
      <c r="X578" s="31"/>
      <c r="Y578" s="31"/>
      <c r="Z578" s="31"/>
      <c r="AA578" s="31"/>
      <c r="AB578" s="31"/>
      <c r="AC578" s="31"/>
      <c r="AD578" s="31"/>
      <c r="AE578" s="31"/>
      <c r="AF578" s="31"/>
    </row>
    <row r="579" spans="1:32" s="134" customFormat="1" ht="25.5">
      <c r="A579" s="31" t="str">
        <f t="shared" si="90"/>
        <v>BackOrderAllowedIndicator</v>
      </c>
      <c r="B579" s="7" t="s">
        <v>1879</v>
      </c>
      <c r="C579" s="31"/>
      <c r="D579" s="126" t="s">
        <v>2256</v>
      </c>
      <c r="E579" s="31"/>
      <c r="F579" s="31" t="s">
        <v>1880</v>
      </c>
      <c r="G579" s="126" t="s">
        <v>1963</v>
      </c>
      <c r="H579" s="31" t="str">
        <f t="shared" si="88"/>
        <v>Back Order Allowed Indicator</v>
      </c>
      <c r="I579" s="126" t="s">
        <v>1963</v>
      </c>
      <c r="J579" s="31"/>
      <c r="K579" s="31" t="str">
        <f t="shared" si="89"/>
        <v>Indicator. Type</v>
      </c>
      <c r="L579" s="31"/>
      <c r="M579" s="31"/>
      <c r="N579" s="31"/>
      <c r="O579" s="132" t="s">
        <v>257</v>
      </c>
      <c r="P579" s="31" t="s">
        <v>258</v>
      </c>
      <c r="Q579" s="7" t="s">
        <v>2124</v>
      </c>
      <c r="R579" s="7"/>
      <c r="S579" s="31"/>
      <c r="T579" s="133" t="s">
        <v>254</v>
      </c>
      <c r="U579" s="31"/>
      <c r="V579" s="31"/>
      <c r="W579" s="31" t="s">
        <v>2905</v>
      </c>
      <c r="X579" s="31"/>
      <c r="Y579" s="31"/>
      <c r="Z579" s="31"/>
      <c r="AA579" s="31"/>
      <c r="AB579" s="31"/>
      <c r="AC579" s="31"/>
      <c r="AD579" s="31"/>
      <c r="AE579" s="31"/>
      <c r="AF579" s="31"/>
    </row>
    <row r="580" spans="1:32" s="134" customFormat="1" ht="12.75">
      <c r="A580" s="31" t="str">
        <f t="shared" si="90"/>
        <v>AccountingCostCode</v>
      </c>
      <c r="B580" s="50" t="s">
        <v>784</v>
      </c>
      <c r="C580" s="31"/>
      <c r="D580" s="126" t="s">
        <v>2256</v>
      </c>
      <c r="E580" s="90"/>
      <c r="F580" s="90" t="s">
        <v>550</v>
      </c>
      <c r="G580" s="31" t="s">
        <v>2886</v>
      </c>
      <c r="H580" s="31" t="str">
        <f>IF(F580&lt;&gt;"",CONCATENATE(F580," ",G580),G580)</f>
        <v>Accounting Cost Code</v>
      </c>
      <c r="I580" s="31" t="s">
        <v>2886</v>
      </c>
      <c r="J580" s="31"/>
      <c r="K580" s="31" t="str">
        <f>IF(J580&lt;&gt;"",CONCATENATE(J580,"_ ",I580,". Type"),CONCATENATE(I580,". Type"))</f>
        <v>Code. Type</v>
      </c>
      <c r="L580" s="31"/>
      <c r="M580" s="31"/>
      <c r="N580" s="31"/>
      <c r="O580" s="132" t="s">
        <v>257</v>
      </c>
      <c r="P580" s="31" t="s">
        <v>258</v>
      </c>
      <c r="Q580" s="7" t="s">
        <v>2125</v>
      </c>
      <c r="R580" s="7"/>
      <c r="S580" s="31"/>
      <c r="T580" s="133" t="s">
        <v>254</v>
      </c>
      <c r="U580" s="31"/>
      <c r="V580" s="31"/>
      <c r="W580" s="31" t="s">
        <v>2905</v>
      </c>
      <c r="X580" s="31"/>
      <c r="Y580" s="31"/>
      <c r="Z580" s="31"/>
      <c r="AA580" s="31"/>
      <c r="AB580" s="31"/>
      <c r="AC580" s="31"/>
      <c r="AD580" s="31"/>
      <c r="AE580" s="31"/>
      <c r="AF580" s="31"/>
    </row>
    <row r="581" spans="1:32" s="134" customFormat="1" ht="12.75">
      <c r="A581" s="31" t="str">
        <f t="shared" si="90"/>
        <v>AccountingCost</v>
      </c>
      <c r="B581" s="50" t="s">
        <v>785</v>
      </c>
      <c r="C581" s="31"/>
      <c r="D581" s="126" t="s">
        <v>2256</v>
      </c>
      <c r="E581" s="90"/>
      <c r="F581" s="90"/>
      <c r="G581" s="90" t="s">
        <v>550</v>
      </c>
      <c r="H581" s="31" t="str">
        <f t="shared" si="88"/>
        <v>Accounting Cost</v>
      </c>
      <c r="I581" s="90" t="s">
        <v>262</v>
      </c>
      <c r="J581" s="31"/>
      <c r="K581" s="31" t="str">
        <f t="shared" si="89"/>
        <v>Text. Type</v>
      </c>
      <c r="L581" s="31"/>
      <c r="M581" s="31"/>
      <c r="N581" s="31"/>
      <c r="O581" s="132" t="s">
        <v>257</v>
      </c>
      <c r="P581" s="31" t="s">
        <v>258</v>
      </c>
      <c r="Q581" s="50" t="s">
        <v>2126</v>
      </c>
      <c r="R581" s="7"/>
      <c r="S581" s="31"/>
      <c r="T581" s="133" t="s">
        <v>254</v>
      </c>
      <c r="U581" s="31"/>
      <c r="V581" s="31"/>
      <c r="W581" s="31" t="s">
        <v>2905</v>
      </c>
      <c r="X581" s="31"/>
      <c r="Y581" s="31"/>
      <c r="Z581" s="31"/>
      <c r="AA581" s="31"/>
      <c r="AB581" s="31"/>
      <c r="AC581" s="31"/>
      <c r="AD581" s="31"/>
      <c r="AE581" s="31"/>
      <c r="AF581" s="31"/>
    </row>
    <row r="582" spans="1:32" s="126" customFormat="1" ht="12.75">
      <c r="A582" s="72" t="str">
        <f aca="true" t="shared" si="91" ref="A582:A589">SUBSTITUTE(SUBSTITUTE(CONCATENATE(IF(E582="Universally Unique","UU",E582),F582,IF(H582&lt;&gt;I582,H582,""),CONCATENATE(IF(I582="Identifier","ID",IF(I582="Text","",I582))))," ",""),"'","")</f>
        <v>Delivery</v>
      </c>
      <c r="B582" s="15" t="s">
        <v>1881</v>
      </c>
      <c r="C582" s="15"/>
      <c r="D582" s="15" t="s">
        <v>2256</v>
      </c>
      <c r="E582" s="15"/>
      <c r="F582" s="15"/>
      <c r="G582" s="15"/>
      <c r="H582" s="15" t="str">
        <f aca="true" t="shared" si="92" ref="H582:H589">M582</f>
        <v>Delivery</v>
      </c>
      <c r="I582" s="15" t="str">
        <f aca="true" t="shared" si="93" ref="I582:I589">M582</f>
        <v>Delivery</v>
      </c>
      <c r="J582" s="15"/>
      <c r="K582" s="15"/>
      <c r="L582" s="15"/>
      <c r="M582" s="9" t="s">
        <v>140</v>
      </c>
      <c r="N582" s="15"/>
      <c r="O582" s="17" t="s">
        <v>2788</v>
      </c>
      <c r="P582" s="15" t="s">
        <v>2789</v>
      </c>
      <c r="Q582" s="12" t="s">
        <v>1922</v>
      </c>
      <c r="R582" s="22"/>
      <c r="S582" s="22"/>
      <c r="T582" s="104" t="s">
        <v>259</v>
      </c>
      <c r="U582" s="23"/>
      <c r="V582" s="17"/>
      <c r="W582" s="15" t="s">
        <v>2905</v>
      </c>
      <c r="X582" s="15"/>
      <c r="Y582" s="15"/>
      <c r="Z582" s="15"/>
      <c r="AA582" s="15"/>
      <c r="AB582" s="15"/>
      <c r="AC582" s="15"/>
      <c r="AD582" s="15"/>
      <c r="AE582" s="15"/>
      <c r="AF582" s="15"/>
    </row>
    <row r="583" spans="1:32" s="126" customFormat="1" ht="25.5">
      <c r="A583" s="72" t="str">
        <f t="shared" si="91"/>
        <v>DeliveryTerms</v>
      </c>
      <c r="B583" s="15" t="s">
        <v>1882</v>
      </c>
      <c r="C583" s="15"/>
      <c r="D583" s="15" t="s">
        <v>2256</v>
      </c>
      <c r="E583" s="15"/>
      <c r="F583" s="15"/>
      <c r="G583" s="15"/>
      <c r="H583" s="15" t="str">
        <f t="shared" si="92"/>
        <v>Delivery Terms</v>
      </c>
      <c r="I583" s="15" t="str">
        <f t="shared" si="93"/>
        <v>Delivery Terms</v>
      </c>
      <c r="J583" s="15"/>
      <c r="K583" s="15"/>
      <c r="L583" s="15"/>
      <c r="M583" s="9" t="s">
        <v>2369</v>
      </c>
      <c r="N583" s="15"/>
      <c r="O583" s="17" t="s">
        <v>257</v>
      </c>
      <c r="P583" s="15" t="s">
        <v>2789</v>
      </c>
      <c r="Q583" s="12" t="s">
        <v>1924</v>
      </c>
      <c r="R583" s="22"/>
      <c r="S583" s="22"/>
      <c r="T583" s="104" t="s">
        <v>259</v>
      </c>
      <c r="U583" s="23"/>
      <c r="V583" s="17"/>
      <c r="W583" s="15" t="s">
        <v>2905</v>
      </c>
      <c r="X583" s="15"/>
      <c r="Y583" s="15"/>
      <c r="Z583" s="15"/>
      <c r="AA583" s="15"/>
      <c r="AB583" s="15"/>
      <c r="AC583" s="15"/>
      <c r="AD583" s="15"/>
      <c r="AE583" s="15"/>
      <c r="AF583" s="15"/>
    </row>
    <row r="584" spans="1:32" s="126" customFormat="1" ht="12.75">
      <c r="A584" s="72" t="str">
        <f t="shared" si="91"/>
        <v>OriginatorParty</v>
      </c>
      <c r="B584" s="52" t="s">
        <v>628</v>
      </c>
      <c r="C584" s="15"/>
      <c r="D584" s="52" t="s">
        <v>2256</v>
      </c>
      <c r="E584" s="15" t="s">
        <v>1358</v>
      </c>
      <c r="F584" s="15"/>
      <c r="G584" s="15"/>
      <c r="H584" s="15" t="str">
        <f>M584</f>
        <v>Party</v>
      </c>
      <c r="I584" s="15" t="str">
        <f>M584</f>
        <v>Party</v>
      </c>
      <c r="J584" s="15"/>
      <c r="K584" s="15"/>
      <c r="L584" s="15"/>
      <c r="M584" s="9" t="s">
        <v>1853</v>
      </c>
      <c r="N584" s="15"/>
      <c r="O584" s="17" t="s">
        <v>257</v>
      </c>
      <c r="P584" s="15" t="s">
        <v>2789</v>
      </c>
      <c r="Q584" s="58" t="s">
        <v>2127</v>
      </c>
      <c r="R584" s="22"/>
      <c r="S584" s="22"/>
      <c r="T584" s="104" t="s">
        <v>254</v>
      </c>
      <c r="U584" s="23"/>
      <c r="V584" s="24"/>
      <c r="W584" s="15"/>
      <c r="X584" s="15"/>
      <c r="Y584" s="15"/>
      <c r="Z584" s="15"/>
      <c r="AA584" s="15"/>
      <c r="AB584" s="15"/>
      <c r="AC584" s="15"/>
      <c r="AD584" s="15"/>
      <c r="AE584" s="15"/>
      <c r="AF584" s="15"/>
    </row>
    <row r="585" spans="1:32" s="136" customFormat="1" ht="25.5">
      <c r="A585" s="72" t="str">
        <f t="shared" si="91"/>
        <v>OrderedShipment</v>
      </c>
      <c r="B585" s="15" t="s">
        <v>1883</v>
      </c>
      <c r="C585" s="15"/>
      <c r="D585" s="15" t="s">
        <v>2256</v>
      </c>
      <c r="E585" s="15"/>
      <c r="F585" s="15"/>
      <c r="G585" s="15"/>
      <c r="H585" s="15" t="str">
        <f t="shared" si="92"/>
        <v>Ordered Shipment</v>
      </c>
      <c r="I585" s="15" t="str">
        <f t="shared" si="93"/>
        <v>Ordered Shipment</v>
      </c>
      <c r="J585" s="15"/>
      <c r="K585" s="15"/>
      <c r="L585" s="15"/>
      <c r="M585" s="9" t="s">
        <v>1884</v>
      </c>
      <c r="N585" s="15"/>
      <c r="O585" s="17" t="s">
        <v>2788</v>
      </c>
      <c r="P585" s="15" t="s">
        <v>2789</v>
      </c>
      <c r="Q585" s="12" t="s">
        <v>2128</v>
      </c>
      <c r="R585" s="22"/>
      <c r="S585" s="22"/>
      <c r="T585" s="104" t="s">
        <v>259</v>
      </c>
      <c r="U585" s="23"/>
      <c r="V585" s="17"/>
      <c r="W585" s="15" t="s">
        <v>2905</v>
      </c>
      <c r="X585" s="15"/>
      <c r="Y585" s="15"/>
      <c r="Z585" s="15"/>
      <c r="AA585" s="15"/>
      <c r="AB585" s="15"/>
      <c r="AC585" s="15"/>
      <c r="AD585" s="15"/>
      <c r="AE585" s="15"/>
      <c r="AF585" s="15"/>
    </row>
    <row r="586" spans="1:32" s="136" customFormat="1" ht="25.5">
      <c r="A586" s="72" t="str">
        <f t="shared" si="91"/>
        <v>PricingReference</v>
      </c>
      <c r="B586" s="52" t="s">
        <v>1885</v>
      </c>
      <c r="C586" s="15"/>
      <c r="D586" s="52" t="s">
        <v>2256</v>
      </c>
      <c r="E586" s="15"/>
      <c r="F586" s="15"/>
      <c r="G586" s="15"/>
      <c r="H586" s="15" t="str">
        <f>M586</f>
        <v>Pricing Reference</v>
      </c>
      <c r="I586" s="15" t="str">
        <f>M586</f>
        <v>Pricing Reference</v>
      </c>
      <c r="J586" s="15"/>
      <c r="K586" s="15"/>
      <c r="L586" s="15"/>
      <c r="M586" s="59" t="s">
        <v>2101</v>
      </c>
      <c r="N586" s="15"/>
      <c r="O586" s="55" t="s">
        <v>257</v>
      </c>
      <c r="P586" s="15" t="s">
        <v>2789</v>
      </c>
      <c r="Q586" s="53" t="s">
        <v>2756</v>
      </c>
      <c r="R586" s="22"/>
      <c r="S586" s="22"/>
      <c r="T586" s="104" t="s">
        <v>254</v>
      </c>
      <c r="U586" s="23"/>
      <c r="V586" s="17"/>
      <c r="W586" s="25" t="s">
        <v>2905</v>
      </c>
      <c r="X586" s="15"/>
      <c r="Y586" s="15"/>
      <c r="Z586" s="15"/>
      <c r="AA586" s="15"/>
      <c r="AB586" s="15"/>
      <c r="AC586" s="15"/>
      <c r="AD586" s="15"/>
      <c r="AE586" s="15"/>
      <c r="AF586" s="15"/>
    </row>
    <row r="587" spans="1:32" s="126" customFormat="1" ht="25.5">
      <c r="A587" s="72" t="str">
        <f t="shared" si="91"/>
        <v>AllowanceCharge</v>
      </c>
      <c r="B587" s="15" t="s">
        <v>1886</v>
      </c>
      <c r="C587" s="15"/>
      <c r="D587" s="15" t="s">
        <v>2256</v>
      </c>
      <c r="E587" s="15"/>
      <c r="F587" s="15"/>
      <c r="G587" s="15"/>
      <c r="H587" s="15" t="str">
        <f t="shared" si="92"/>
        <v>Allowance Charge</v>
      </c>
      <c r="I587" s="15" t="str">
        <f t="shared" si="93"/>
        <v>Allowance Charge</v>
      </c>
      <c r="J587" s="15"/>
      <c r="K587" s="15"/>
      <c r="L587" s="15"/>
      <c r="M587" s="9" t="s">
        <v>1960</v>
      </c>
      <c r="N587" s="15"/>
      <c r="O587" s="17" t="s">
        <v>2788</v>
      </c>
      <c r="P587" s="15" t="s">
        <v>2789</v>
      </c>
      <c r="Q587" s="12" t="s">
        <v>2576</v>
      </c>
      <c r="R587" s="22"/>
      <c r="S587" s="22"/>
      <c r="T587" s="104" t="s">
        <v>259</v>
      </c>
      <c r="U587" s="23"/>
      <c r="V587" s="17"/>
      <c r="W587" s="15" t="s">
        <v>2905</v>
      </c>
      <c r="X587" s="15"/>
      <c r="Y587" s="15"/>
      <c r="Z587" s="15"/>
      <c r="AA587" s="15"/>
      <c r="AB587" s="15"/>
      <c r="AC587" s="15"/>
      <c r="AD587" s="15"/>
      <c r="AE587" s="15"/>
      <c r="AF587" s="15"/>
    </row>
    <row r="588" spans="1:32" s="126" customFormat="1" ht="12.75">
      <c r="A588" s="72" t="str">
        <f t="shared" si="91"/>
        <v>Price</v>
      </c>
      <c r="B588" s="52" t="s">
        <v>1887</v>
      </c>
      <c r="C588" s="15"/>
      <c r="D588" s="15" t="s">
        <v>2256</v>
      </c>
      <c r="E588" s="15"/>
      <c r="F588" s="15"/>
      <c r="G588" s="15"/>
      <c r="H588" s="15" t="str">
        <f t="shared" si="92"/>
        <v>Price</v>
      </c>
      <c r="I588" s="15" t="str">
        <f t="shared" si="93"/>
        <v>Price</v>
      </c>
      <c r="J588" s="15"/>
      <c r="K588" s="15"/>
      <c r="L588" s="15"/>
      <c r="M588" s="59" t="s">
        <v>234</v>
      </c>
      <c r="N588" s="15"/>
      <c r="O588" s="17" t="s">
        <v>257</v>
      </c>
      <c r="P588" s="15" t="s">
        <v>2789</v>
      </c>
      <c r="Q588" s="53" t="s">
        <v>2077</v>
      </c>
      <c r="R588" s="22"/>
      <c r="S588" s="22"/>
      <c r="T588" s="104" t="s">
        <v>259</v>
      </c>
      <c r="U588" s="23"/>
      <c r="V588" s="17"/>
      <c r="W588" s="15" t="s">
        <v>2905</v>
      </c>
      <c r="X588" s="15"/>
      <c r="Y588" s="15"/>
      <c r="Z588" s="15"/>
      <c r="AA588" s="15"/>
      <c r="AB588" s="15"/>
      <c r="AC588" s="15"/>
      <c r="AD588" s="15"/>
      <c r="AE588" s="15"/>
      <c r="AF588" s="15"/>
    </row>
    <row r="589" spans="1:32" s="126" customFormat="1" ht="12.75">
      <c r="A589" s="72" t="str">
        <f t="shared" si="91"/>
        <v>Item</v>
      </c>
      <c r="B589" s="15" t="s">
        <v>1888</v>
      </c>
      <c r="C589" s="15"/>
      <c r="D589" s="15" t="s">
        <v>2256</v>
      </c>
      <c r="E589" s="15"/>
      <c r="F589" s="15"/>
      <c r="G589" s="15"/>
      <c r="H589" s="15" t="str">
        <f t="shared" si="92"/>
        <v>Item</v>
      </c>
      <c r="I589" s="15" t="str">
        <f t="shared" si="93"/>
        <v>Item</v>
      </c>
      <c r="J589" s="15"/>
      <c r="K589" s="15"/>
      <c r="L589" s="15"/>
      <c r="M589" s="9" t="s">
        <v>1915</v>
      </c>
      <c r="N589" s="15"/>
      <c r="O589" s="17">
        <v>1</v>
      </c>
      <c r="P589" s="15" t="s">
        <v>2789</v>
      </c>
      <c r="Q589" s="12" t="s">
        <v>1213</v>
      </c>
      <c r="R589" s="22"/>
      <c r="S589" s="22"/>
      <c r="T589" s="104" t="s">
        <v>259</v>
      </c>
      <c r="U589" s="23"/>
      <c r="V589" s="17"/>
      <c r="W589" s="15" t="s">
        <v>2905</v>
      </c>
      <c r="X589" s="15"/>
      <c r="Y589" s="15"/>
      <c r="Z589" s="15"/>
      <c r="AA589" s="15"/>
      <c r="AB589" s="15"/>
      <c r="AC589" s="15"/>
      <c r="AD589" s="15"/>
      <c r="AE589" s="15"/>
      <c r="AF589" s="15"/>
    </row>
    <row r="590" spans="1:32" ht="12.75">
      <c r="A590" s="1" t="s">
        <v>946</v>
      </c>
      <c r="B590" s="47" t="s">
        <v>1889</v>
      </c>
      <c r="C590" s="3"/>
      <c r="D590" s="51" t="s">
        <v>1353</v>
      </c>
      <c r="E590" s="3"/>
      <c r="F590" s="3"/>
      <c r="G590" s="3"/>
      <c r="H590" s="3"/>
      <c r="I590" s="3"/>
      <c r="J590" s="3"/>
      <c r="K590" s="3"/>
      <c r="L590" s="3"/>
      <c r="M590" s="3"/>
      <c r="N590" s="3"/>
      <c r="O590" s="28"/>
      <c r="P590" s="3" t="s">
        <v>253</v>
      </c>
      <c r="Q590" s="51" t="s">
        <v>2129</v>
      </c>
      <c r="R590" s="34"/>
      <c r="S590" s="34"/>
      <c r="T590" s="109" t="s">
        <v>259</v>
      </c>
      <c r="U590" s="29"/>
      <c r="V590" s="28"/>
      <c r="W590" s="3" t="s">
        <v>2905</v>
      </c>
      <c r="X590" s="3"/>
      <c r="Y590" s="3"/>
      <c r="Z590" s="3"/>
      <c r="AA590" s="3"/>
      <c r="AB590" s="3"/>
      <c r="AC590" s="3"/>
      <c r="AD590" s="3"/>
      <c r="AE590" s="3"/>
      <c r="AF590" s="3"/>
    </row>
    <row r="591" spans="1:32" s="134" customFormat="1" ht="12.75">
      <c r="A591" s="31" t="str">
        <f>SUBSTITUTE(SUBSTITUTE(CONCATENATE(IF(E591="Universally Unique","UU",E591),IF(G591&lt;&gt;I591,H591,F591),CONCATENATE(IF(I591="Identifier","ID",IF(I591="Text","",I591))))," ",""),"'","")</f>
        <v>LineID</v>
      </c>
      <c r="B591" s="50" t="s">
        <v>1890</v>
      </c>
      <c r="C591" s="31"/>
      <c r="D591" s="31" t="s">
        <v>1353</v>
      </c>
      <c r="E591" s="31"/>
      <c r="F591" s="31" t="s">
        <v>1956</v>
      </c>
      <c r="G591" s="31" t="s">
        <v>255</v>
      </c>
      <c r="H591" s="31" t="str">
        <f>IF(F591&lt;&gt;"",CONCATENATE(F591," ",G591),G591)</f>
        <v>Line Identifier</v>
      </c>
      <c r="I591" s="31" t="s">
        <v>255</v>
      </c>
      <c r="J591" s="31"/>
      <c r="K591" s="31" t="str">
        <f>IF(J591&lt;&gt;"",CONCATENATE(J591,"_ ",I591,". Type"),CONCATENATE(I591,". Type"))</f>
        <v>Identifier. Type</v>
      </c>
      <c r="L591" s="31"/>
      <c r="M591" s="31"/>
      <c r="N591" s="31"/>
      <c r="O591" s="132" t="s">
        <v>1957</v>
      </c>
      <c r="P591" s="31" t="s">
        <v>258</v>
      </c>
      <c r="Q591" s="50" t="s">
        <v>331</v>
      </c>
      <c r="R591" s="7"/>
      <c r="S591" s="31"/>
      <c r="T591" s="133" t="s">
        <v>259</v>
      </c>
      <c r="U591" s="31"/>
      <c r="V591" s="31"/>
      <c r="W591" s="31" t="s">
        <v>2905</v>
      </c>
      <c r="X591" s="31"/>
      <c r="Y591" s="31"/>
      <c r="Z591" s="31"/>
      <c r="AA591" s="31"/>
      <c r="AB591" s="31"/>
      <c r="AC591" s="31"/>
      <c r="AD591" s="31"/>
      <c r="AE591" s="31"/>
      <c r="AF591" s="31"/>
    </row>
    <row r="592" spans="1:32" s="134" customFormat="1" ht="12.75">
      <c r="A592" s="90" t="s">
        <v>431</v>
      </c>
      <c r="B592" s="156" t="s">
        <v>786</v>
      </c>
      <c r="C592" s="31"/>
      <c r="D592" s="31" t="s">
        <v>1353</v>
      </c>
      <c r="E592" s="31"/>
      <c r="F592" s="31"/>
      <c r="G592" s="90" t="s">
        <v>431</v>
      </c>
      <c r="H592" s="31" t="str">
        <f>IF(F592&lt;&gt;"",CONCATENATE(F592," ",G592),G592)</f>
        <v>UUID</v>
      </c>
      <c r="I592" s="31" t="s">
        <v>255</v>
      </c>
      <c r="J592" s="31"/>
      <c r="K592" s="31" t="str">
        <f>IF(J592&lt;&gt;"",CONCATENATE(J592,"_ ",I592,". Type"),CONCATENATE(I592,". Type"))</f>
        <v>Identifier. Type</v>
      </c>
      <c r="L592" s="31"/>
      <c r="M592" s="31"/>
      <c r="N592" s="31"/>
      <c r="O592" s="132" t="s">
        <v>257</v>
      </c>
      <c r="P592" s="31" t="s">
        <v>258</v>
      </c>
      <c r="Q592" s="83" t="s">
        <v>718</v>
      </c>
      <c r="R592" s="7"/>
      <c r="S592" s="31"/>
      <c r="T592" s="133" t="s">
        <v>254</v>
      </c>
      <c r="U592" s="31"/>
      <c r="V592" s="31"/>
      <c r="W592" s="31" t="s">
        <v>2905</v>
      </c>
      <c r="X592" s="31"/>
      <c r="Y592" s="31"/>
      <c r="Z592" s="31"/>
      <c r="AA592" s="31"/>
      <c r="AB592" s="31"/>
      <c r="AC592" s="31"/>
      <c r="AD592" s="31"/>
      <c r="AE592" s="31"/>
      <c r="AF592" s="31" t="s">
        <v>346</v>
      </c>
    </row>
    <row r="593" spans="1:23" ht="12.75">
      <c r="A593" s="31" t="str">
        <f>SUBSTITUTE(SUBSTITUTE(CONCATENATE(IF(E593="Universally Unique","UU",E593),IF(G593&lt;&gt;I593,H593,F593),CONCATENATE(IF(I593="Identifier","ID",IF(I593="Text","",I593))))," ",""),"'","")</f>
        <v>LineStatusCode</v>
      </c>
      <c r="B593" s="50" t="s">
        <v>787</v>
      </c>
      <c r="D593" s="31" t="s">
        <v>1353</v>
      </c>
      <c r="F593" s="90" t="s">
        <v>1320</v>
      </c>
      <c r="G593" s="90" t="s">
        <v>2886</v>
      </c>
      <c r="H593" s="31" t="str">
        <f>IF(F593&lt;&gt;"",CONCATENATE(F593," ",G593),G593)</f>
        <v>Line Status Code</v>
      </c>
      <c r="I593" s="31" t="s">
        <v>2886</v>
      </c>
      <c r="J593" s="31" t="s">
        <v>1320</v>
      </c>
      <c r="K593" s="31" t="str">
        <f>IF(J593&lt;&gt;"",CONCATENATE(J593,"_ ",I593,". Type"),CONCATENATE(I593,". Type"))</f>
        <v>Line Status_ Code. Type</v>
      </c>
      <c r="O593" s="132" t="s">
        <v>257</v>
      </c>
      <c r="P593" s="31" t="s">
        <v>258</v>
      </c>
      <c r="Q593" s="50" t="s">
        <v>2130</v>
      </c>
      <c r="T593" s="133" t="s">
        <v>259</v>
      </c>
      <c r="V593" s="31"/>
      <c r="W593" s="31" t="s">
        <v>2905</v>
      </c>
    </row>
    <row r="594" spans="1:32" ht="25.5">
      <c r="A594" s="72" t="str">
        <f>SUBSTITUTE(SUBSTITUTE(CONCATENATE(IF(E594="Universally Unique","UU",E594),F594,IF(H594&lt;&gt;I594,H594,""),CONCATENATE(IF(I594="Identifier","ID",IF(I594="Text","",I594))))," ",""),"'","")</f>
        <v>DocumentReference</v>
      </c>
      <c r="B594" s="52" t="s">
        <v>1621</v>
      </c>
      <c r="C594" s="25"/>
      <c r="D594" s="25" t="s">
        <v>1353</v>
      </c>
      <c r="E594" s="25"/>
      <c r="F594" s="25"/>
      <c r="G594" s="25"/>
      <c r="H594" s="15" t="str">
        <f>M594</f>
        <v>Document Reference</v>
      </c>
      <c r="I594" s="15" t="str">
        <f>M594</f>
        <v>Document Reference</v>
      </c>
      <c r="J594" s="15"/>
      <c r="K594" s="15"/>
      <c r="L594" s="25"/>
      <c r="M594" s="53" t="s">
        <v>1509</v>
      </c>
      <c r="N594" s="25"/>
      <c r="O594" s="16" t="s">
        <v>257</v>
      </c>
      <c r="P594" s="25" t="s">
        <v>2789</v>
      </c>
      <c r="Q594" s="53" t="s">
        <v>2639</v>
      </c>
      <c r="R594" s="26"/>
      <c r="S594" s="26"/>
      <c r="T594" s="106" t="s">
        <v>259</v>
      </c>
      <c r="U594" s="27"/>
      <c r="V594" s="16"/>
      <c r="W594" s="25" t="s">
        <v>2905</v>
      </c>
      <c r="X594" s="25"/>
      <c r="Y594" s="25"/>
      <c r="Z594" s="25"/>
      <c r="AA594" s="25"/>
      <c r="AB594" s="25"/>
      <c r="AC594" s="25"/>
      <c r="AD594" s="25"/>
      <c r="AE594" s="25"/>
      <c r="AF594" s="25"/>
    </row>
    <row r="595" spans="1:32" ht="12.75">
      <c r="A595" s="1" t="s">
        <v>699</v>
      </c>
      <c r="B595" s="47" t="s">
        <v>396</v>
      </c>
      <c r="C595" s="3"/>
      <c r="D595" s="51" t="s">
        <v>481</v>
      </c>
      <c r="E595" s="3"/>
      <c r="F595" s="3"/>
      <c r="G595" s="3"/>
      <c r="H595" s="3"/>
      <c r="I595" s="3"/>
      <c r="J595" s="3"/>
      <c r="K595" s="3"/>
      <c r="L595" s="3"/>
      <c r="M595" s="3"/>
      <c r="N595" s="3"/>
      <c r="O595" s="28"/>
      <c r="P595" s="3" t="s">
        <v>253</v>
      </c>
      <c r="Q595" s="51" t="s">
        <v>745</v>
      </c>
      <c r="R595" s="34"/>
      <c r="S595" s="34"/>
      <c r="T595" s="184" t="s">
        <v>254</v>
      </c>
      <c r="U595" s="29"/>
      <c r="V595" s="28"/>
      <c r="W595" s="3" t="s">
        <v>2905</v>
      </c>
      <c r="X595" s="3"/>
      <c r="Y595" s="3"/>
      <c r="Z595" s="3"/>
      <c r="AA595" s="3"/>
      <c r="AB595" s="3"/>
      <c r="AC595" s="3"/>
      <c r="AD595" s="3"/>
      <c r="AE595" s="3"/>
      <c r="AF595" s="3"/>
    </row>
    <row r="596" spans="1:32" ht="25.5">
      <c r="A596" s="72" t="str">
        <f>SUBSTITUTE(SUBSTITUTE(CONCATENATE(IF(E596="Universally Unique","UU",E596),F596,IF(H596&lt;&gt;I596,H596,""),CONCATENATE(IF(I596="Identifier","ID",IF(I596="Text","",I596))))," ",""),"'","")</f>
        <v>LineReference</v>
      </c>
      <c r="B596" s="85" t="s">
        <v>397</v>
      </c>
      <c r="C596" s="85"/>
      <c r="D596" s="85" t="s">
        <v>481</v>
      </c>
      <c r="E596" s="85"/>
      <c r="F596" s="85"/>
      <c r="G596" s="85"/>
      <c r="H596" s="15" t="str">
        <f>M596</f>
        <v>Line Reference</v>
      </c>
      <c r="I596" s="15" t="str">
        <f>M596</f>
        <v>Line Reference</v>
      </c>
      <c r="J596" s="15"/>
      <c r="K596" s="15"/>
      <c r="L596" s="25"/>
      <c r="M596" s="85" t="s">
        <v>1353</v>
      </c>
      <c r="N596" s="85"/>
      <c r="O596" s="86" t="s">
        <v>1957</v>
      </c>
      <c r="P596" s="85" t="s">
        <v>2789</v>
      </c>
      <c r="Q596" s="85" t="s">
        <v>2131</v>
      </c>
      <c r="R596" s="87"/>
      <c r="S596" s="87"/>
      <c r="T596" s="110" t="s">
        <v>254</v>
      </c>
      <c r="U596" s="88"/>
      <c r="V596" s="86"/>
      <c r="W596" s="85" t="s">
        <v>2905</v>
      </c>
      <c r="X596" s="85"/>
      <c r="Y596" s="85"/>
      <c r="Z596" s="85"/>
      <c r="AA596" s="85"/>
      <c r="AB596" s="85"/>
      <c r="AC596" s="85"/>
      <c r="AD596" s="85"/>
      <c r="AE596" s="85"/>
      <c r="AF596" s="85"/>
    </row>
    <row r="597" spans="1:32" ht="12.75">
      <c r="A597" s="72" t="str">
        <f>SUBSTITUTE(SUBSTITUTE(CONCATENATE(IF(E597="Universally Unique","UU",E597),F597,IF(H597&lt;&gt;I597,H597,""),CONCATENATE(IF(I597="Identifier","ID",IF(I597="Text","",I597))))," ",""),"'","")</f>
        <v>Response</v>
      </c>
      <c r="B597" s="85" t="s">
        <v>398</v>
      </c>
      <c r="C597" s="85"/>
      <c r="D597" s="85" t="s">
        <v>481</v>
      </c>
      <c r="E597" s="85"/>
      <c r="F597" s="85"/>
      <c r="G597" s="85"/>
      <c r="H597" s="15" t="str">
        <f>M597</f>
        <v>Response</v>
      </c>
      <c r="I597" s="15" t="str">
        <f>M597</f>
        <v>Response</v>
      </c>
      <c r="J597" s="15"/>
      <c r="K597" s="15"/>
      <c r="L597" s="25"/>
      <c r="M597" s="85" t="s">
        <v>64</v>
      </c>
      <c r="N597" s="85"/>
      <c r="O597" s="86" t="s">
        <v>580</v>
      </c>
      <c r="P597" s="85" t="s">
        <v>2789</v>
      </c>
      <c r="Q597" s="85" t="s">
        <v>2132</v>
      </c>
      <c r="R597" s="87"/>
      <c r="S597" s="87"/>
      <c r="T597" s="110" t="s">
        <v>254</v>
      </c>
      <c r="U597" s="88"/>
      <c r="V597" s="86"/>
      <c r="W597" s="85" t="s">
        <v>2905</v>
      </c>
      <c r="X597" s="85"/>
      <c r="Y597" s="85"/>
      <c r="Z597" s="85"/>
      <c r="AA597" s="85"/>
      <c r="AB597" s="85"/>
      <c r="AC597" s="85"/>
      <c r="AD597" s="85"/>
      <c r="AE597" s="85"/>
      <c r="AF597" s="85"/>
    </row>
    <row r="598" spans="1:32" s="136" customFormat="1" ht="12.75">
      <c r="A598" s="1" t="s">
        <v>2422</v>
      </c>
      <c r="B598" s="47" t="s">
        <v>1755</v>
      </c>
      <c r="C598" s="2"/>
      <c r="D598" s="48" t="s">
        <v>2422</v>
      </c>
      <c r="E598" s="2"/>
      <c r="F598" s="2"/>
      <c r="G598" s="2"/>
      <c r="H598" s="2"/>
      <c r="I598" s="2"/>
      <c r="J598" s="2"/>
      <c r="K598" s="2"/>
      <c r="L598" s="2"/>
      <c r="M598" s="2"/>
      <c r="N598" s="2"/>
      <c r="O598" s="1"/>
      <c r="P598" s="2" t="s">
        <v>253</v>
      </c>
      <c r="Q598" s="51" t="s">
        <v>2133</v>
      </c>
      <c r="R598" s="4"/>
      <c r="S598" s="4"/>
      <c r="T598" s="103" t="s">
        <v>259</v>
      </c>
      <c r="U598" s="5"/>
      <c r="V598" s="20"/>
      <c r="W598" s="2"/>
      <c r="X598" s="2"/>
      <c r="Y598" s="2"/>
      <c r="Z598" s="2"/>
      <c r="AA598" s="2"/>
      <c r="AB598" s="2"/>
      <c r="AC598" s="2"/>
      <c r="AD598" s="2"/>
      <c r="AE598" s="2"/>
      <c r="AF598" s="2"/>
    </row>
    <row r="599" spans="1:22" ht="12.75">
      <c r="A599" s="31" t="str">
        <f>SUBSTITUTE(SUBSTITUTE(CONCATENATE(IF(E599="Universally Unique","UU",E599),IF(G599&lt;&gt;I599,H599,F599),CONCATENATE(IF(I599="Identifier","ID",IF(I599="Text","",I599))))," ",""),"'","")</f>
        <v>ID</v>
      </c>
      <c r="B599" s="50" t="s">
        <v>1756</v>
      </c>
      <c r="D599" s="90" t="s">
        <v>2422</v>
      </c>
      <c r="F599" s="90"/>
      <c r="G599" s="31" t="s">
        <v>255</v>
      </c>
      <c r="H599" s="31" t="str">
        <f>IF(F599&lt;&gt;"",CONCATENATE(F599," ",G599),G599)</f>
        <v>Identifier</v>
      </c>
      <c r="I599" s="31" t="s">
        <v>255</v>
      </c>
      <c r="K599" s="31" t="str">
        <f>IF(J599&lt;&gt;"",CONCATENATE(J599,"_ ",I599,". Type"),CONCATENATE(I599,". Type"))</f>
        <v>Identifier. Type</v>
      </c>
      <c r="O599" s="132" t="s">
        <v>257</v>
      </c>
      <c r="P599" s="31" t="s">
        <v>258</v>
      </c>
      <c r="Q599" s="50" t="s">
        <v>2134</v>
      </c>
      <c r="R599" s="178" t="s">
        <v>2768</v>
      </c>
      <c r="T599" s="133" t="s">
        <v>254</v>
      </c>
      <c r="V599" s="31"/>
    </row>
    <row r="600" spans="1:32" s="136" customFormat="1" ht="12.75">
      <c r="A600" s="31" t="str">
        <f>SUBSTITUTE(SUBSTITUTE(CONCATENATE(IF(E600="Universally Unique","UU",E600),IF(G600&lt;&gt;I600,H600,F600),CONCATENATE(IF(I600="Identifier","ID",IF(I600="Text","",I600))))," ",""),"'","")</f>
        <v>Description</v>
      </c>
      <c r="B600" s="50" t="s">
        <v>1757</v>
      </c>
      <c r="C600" s="126"/>
      <c r="D600" s="129" t="s">
        <v>2422</v>
      </c>
      <c r="E600" s="126"/>
      <c r="F600" s="126"/>
      <c r="G600" s="126" t="s">
        <v>338</v>
      </c>
      <c r="H600" s="31" t="str">
        <f>IF(F600&lt;&gt;"",CONCATENATE(F600," ",G600),G600)</f>
        <v>Description</v>
      </c>
      <c r="I600" s="126" t="s">
        <v>262</v>
      </c>
      <c r="J600" s="126"/>
      <c r="K600" s="31" t="str">
        <f>IF(J600&lt;&gt;"",CONCATENATE(J600,"_ ",I600,". Type"),CONCATENATE(I600,". Type"))</f>
        <v>Text. Type</v>
      </c>
      <c r="L600" s="126"/>
      <c r="M600" s="126"/>
      <c r="N600" s="126"/>
      <c r="O600" s="142" t="s">
        <v>257</v>
      </c>
      <c r="P600" s="126" t="s">
        <v>258</v>
      </c>
      <c r="Q600" s="156" t="s">
        <v>2135</v>
      </c>
      <c r="R600" s="64"/>
      <c r="S600" s="126"/>
      <c r="T600" s="131" t="s">
        <v>254</v>
      </c>
      <c r="U600" s="126"/>
      <c r="V600" s="126"/>
      <c r="W600" s="126"/>
      <c r="X600" s="126"/>
      <c r="Y600" s="126"/>
      <c r="Z600" s="126"/>
      <c r="AA600" s="126"/>
      <c r="AB600" s="126"/>
      <c r="AC600" s="126"/>
      <c r="AD600" s="126"/>
      <c r="AE600" s="126"/>
      <c r="AF600" s="126"/>
    </row>
    <row r="601" spans="1:32" s="136" customFormat="1" ht="12.75">
      <c r="A601" s="31" t="str">
        <f>SUBSTITUTE(SUBSTITUTE(CONCATENATE(IF(E601="Universally Unique","UU",E601),IF(G601&lt;&gt;I601,H601,F601),CONCATENATE(IF(I601="Identifier","ID",IF(I601="Text","",I601))))," ",""),"'","")</f>
        <v>Conditions</v>
      </c>
      <c r="B601" s="50" t="s">
        <v>491</v>
      </c>
      <c r="C601" s="126"/>
      <c r="D601" s="129" t="s">
        <v>2422</v>
      </c>
      <c r="E601" s="126"/>
      <c r="F601" s="126"/>
      <c r="G601" s="129" t="s">
        <v>2423</v>
      </c>
      <c r="H601" s="31" t="str">
        <f>IF(F601&lt;&gt;"",CONCATENATE(F601," ",G601),G601)</f>
        <v>Conditions</v>
      </c>
      <c r="I601" s="126" t="s">
        <v>262</v>
      </c>
      <c r="J601" s="126"/>
      <c r="K601" s="31" t="str">
        <f>IF(J601&lt;&gt;"",CONCATENATE(J601,"_ ",I601,". Type"),CONCATENATE(I601,". Type"))</f>
        <v>Text. Type</v>
      </c>
      <c r="L601" s="126"/>
      <c r="M601" s="126"/>
      <c r="N601" s="126"/>
      <c r="O601" s="142" t="s">
        <v>257</v>
      </c>
      <c r="P601" s="126" t="s">
        <v>258</v>
      </c>
      <c r="Q601" s="156" t="s">
        <v>2136</v>
      </c>
      <c r="R601" s="64"/>
      <c r="S601" s="126"/>
      <c r="T601" s="131" t="s">
        <v>254</v>
      </c>
      <c r="U601" s="126"/>
      <c r="V601" s="126"/>
      <c r="W601" s="126"/>
      <c r="X601" s="126"/>
      <c r="Y601" s="126"/>
      <c r="Z601" s="126"/>
      <c r="AA601" s="126"/>
      <c r="AB601" s="126"/>
      <c r="AC601" s="126"/>
      <c r="AD601" s="126"/>
      <c r="AE601" s="126"/>
      <c r="AF601" s="126"/>
    </row>
    <row r="602" spans="1:32" s="136" customFormat="1" ht="12.75">
      <c r="A602" s="31" t="str">
        <f>SUBSTITUTE(SUBSTITUTE(CONCATENATE(IF(E602="Universally Unique","UU",E602),IF(G602&lt;&gt;I602,H602,F602),CONCATENATE(IF(I602="Identifier","ID",IF(I602="Text","",I602))))," ",""),"'","")</f>
        <v>CountrySubentity</v>
      </c>
      <c r="B602" s="50" t="s">
        <v>541</v>
      </c>
      <c r="C602" s="126"/>
      <c r="D602" s="129" t="s">
        <v>2422</v>
      </c>
      <c r="E602" s="126"/>
      <c r="F602" s="126" t="s">
        <v>2880</v>
      </c>
      <c r="G602" s="126" t="s">
        <v>2881</v>
      </c>
      <c r="H602" s="31" t="str">
        <f>IF(F602&lt;&gt;"",CONCATENATE(F602," ",G602),G602)</f>
        <v>Country Subentity</v>
      </c>
      <c r="I602" s="126" t="s">
        <v>262</v>
      </c>
      <c r="J602" s="126"/>
      <c r="K602" s="31" t="str">
        <f>IF(J602&lt;&gt;"",CONCATENATE(J602,"_ ",I602,". Type"),CONCATENATE(I602,". Type"))</f>
        <v>Text. Type</v>
      </c>
      <c r="L602" s="31"/>
      <c r="M602" s="126"/>
      <c r="N602" s="126" t="s">
        <v>2186</v>
      </c>
      <c r="O602" s="127" t="s">
        <v>257</v>
      </c>
      <c r="P602" s="126" t="s">
        <v>258</v>
      </c>
      <c r="Q602" s="7" t="s">
        <v>925</v>
      </c>
      <c r="R602" s="64" t="s">
        <v>2883</v>
      </c>
      <c r="S602" s="126"/>
      <c r="T602" s="131" t="s">
        <v>254</v>
      </c>
      <c r="U602" s="126"/>
      <c r="V602" s="135"/>
      <c r="W602" s="126"/>
      <c r="X602" s="126"/>
      <c r="Y602" s="126"/>
      <c r="Z602" s="126"/>
      <c r="AA602" s="126"/>
      <c r="AB602" s="126"/>
      <c r="AC602" s="126"/>
      <c r="AD602" s="126"/>
      <c r="AE602" s="126"/>
      <c r="AF602" s="126"/>
    </row>
    <row r="603" spans="1:32" s="136" customFormat="1" ht="25.5">
      <c r="A603" s="31" t="str">
        <f>SUBSTITUTE(SUBSTITUTE(CONCATENATE(IF(E603="Universally Unique","UU",E603),IF(G603&lt;&gt;I603,H603,F603),CONCATENATE(IF(I603="Identifier","ID",IF(I603="Text","",I603))))," ",""),"'","")</f>
        <v>CountrySubentityCode</v>
      </c>
      <c r="B603" s="50" t="s">
        <v>2099</v>
      </c>
      <c r="C603" s="126"/>
      <c r="D603" s="129" t="s">
        <v>2422</v>
      </c>
      <c r="E603" s="126"/>
      <c r="F603" s="126" t="s">
        <v>2885</v>
      </c>
      <c r="G603" s="126" t="s">
        <v>2886</v>
      </c>
      <c r="H603" s="31" t="str">
        <f>IF(F603&lt;&gt;"",CONCATENATE(F603," ",G603),G603)</f>
        <v>Country Subentity Code</v>
      </c>
      <c r="I603" s="126" t="s">
        <v>2886</v>
      </c>
      <c r="J603" s="126"/>
      <c r="K603" s="31" t="str">
        <f>IF(J603&lt;&gt;"",CONCATENATE(J603,"_ ",I603,". Type"),CONCATENATE(I603,". Type"))</f>
        <v>Code. Type</v>
      </c>
      <c r="L603" s="31"/>
      <c r="M603" s="126"/>
      <c r="N603" s="126" t="s">
        <v>2887</v>
      </c>
      <c r="O603" s="127" t="s">
        <v>257</v>
      </c>
      <c r="P603" s="126" t="s">
        <v>258</v>
      </c>
      <c r="Q603" s="83" t="s">
        <v>725</v>
      </c>
      <c r="R603" s="64"/>
      <c r="S603" s="126"/>
      <c r="T603" s="128" t="s">
        <v>254</v>
      </c>
      <c r="U603" s="126"/>
      <c r="V603" s="135"/>
      <c r="W603" s="126"/>
      <c r="X603" s="126"/>
      <c r="Y603" s="126"/>
      <c r="Z603" s="126"/>
      <c r="AA603" s="126"/>
      <c r="AB603" s="126"/>
      <c r="AC603" s="126"/>
      <c r="AD603" s="126"/>
      <c r="AE603" s="126"/>
      <c r="AF603" s="126" t="s">
        <v>2888</v>
      </c>
    </row>
    <row r="604" spans="1:32" ht="12.75">
      <c r="A604" s="72" t="str">
        <f>SUBSTITUTE(SUBSTITUTE(CONCATENATE(IF(E604="Universally Unique","UU",E604),F604,IF(H604&lt;&gt;I604,H604,""),CONCATENATE(IF(I604="Identifier","ID",IF(I604="Text","",I604))))," ",""),"'","")</f>
        <v>ValidityPeriod</v>
      </c>
      <c r="B604" s="52" t="s">
        <v>629</v>
      </c>
      <c r="C604" s="25"/>
      <c r="D604" s="56" t="s">
        <v>2422</v>
      </c>
      <c r="E604" s="25" t="s">
        <v>1949</v>
      </c>
      <c r="F604" s="25"/>
      <c r="G604" s="25"/>
      <c r="H604" s="15" t="str">
        <f>M604</f>
        <v>Period</v>
      </c>
      <c r="I604" s="15" t="str">
        <f>M604</f>
        <v>Period</v>
      </c>
      <c r="J604" s="15"/>
      <c r="K604" s="25"/>
      <c r="L604" s="25"/>
      <c r="M604" s="12" t="s">
        <v>1950</v>
      </c>
      <c r="N604" s="25"/>
      <c r="O604" s="17" t="s">
        <v>2788</v>
      </c>
      <c r="P604" s="25" t="s">
        <v>2789</v>
      </c>
      <c r="Q604" s="53" t="s">
        <v>2138</v>
      </c>
      <c r="R604" s="26"/>
      <c r="S604" s="26"/>
      <c r="T604" s="106" t="s">
        <v>254</v>
      </c>
      <c r="U604" s="27"/>
      <c r="V604" s="16"/>
      <c r="W604" s="25"/>
      <c r="X604" s="25"/>
      <c r="Y604" s="25"/>
      <c r="Z604" s="25"/>
      <c r="AA604" s="25"/>
      <c r="AB604" s="25"/>
      <c r="AC604" s="25"/>
      <c r="AD604" s="25"/>
      <c r="AE604" s="25"/>
      <c r="AF604" s="25"/>
    </row>
    <row r="605" spans="1:32" s="92" customFormat="1" ht="12.75">
      <c r="A605" s="72" t="str">
        <f>SUBSTITUTE(SUBSTITUTE(CONCATENATE(IF(E605="Universally Unique","UU",E605),F605,IF(H605&lt;&gt;I605,H605,""),CONCATENATE(IF(I605="Identifier","ID",IF(I605="Text","",I605))))," ",""),"'","")</f>
        <v>Address</v>
      </c>
      <c r="B605" s="60" t="s">
        <v>1412</v>
      </c>
      <c r="C605" s="61"/>
      <c r="D605" s="61" t="s">
        <v>2422</v>
      </c>
      <c r="E605" s="60"/>
      <c r="F605" s="60"/>
      <c r="G605" s="60"/>
      <c r="H605" s="60" t="str">
        <f>M605</f>
        <v>Address</v>
      </c>
      <c r="I605" s="60" t="str">
        <f>M605</f>
        <v>Address</v>
      </c>
      <c r="J605" s="60"/>
      <c r="K605" s="60"/>
      <c r="L605" s="60"/>
      <c r="M605" s="61" t="s">
        <v>252</v>
      </c>
      <c r="N605" s="61"/>
      <c r="O605" s="62" t="s">
        <v>257</v>
      </c>
      <c r="P605" s="60" t="s">
        <v>2789</v>
      </c>
      <c r="Q605" s="60" t="s">
        <v>2139</v>
      </c>
      <c r="R605" s="61"/>
      <c r="S605" s="61"/>
      <c r="T605" s="63" t="s">
        <v>254</v>
      </c>
      <c r="U605" s="60"/>
      <c r="V605" s="60" t="s">
        <v>1413</v>
      </c>
      <c r="W605" s="60"/>
      <c r="X605" s="61"/>
      <c r="Y605" s="61"/>
      <c r="Z605" s="60"/>
      <c r="AA605" s="60"/>
      <c r="AB605" s="60"/>
      <c r="AC605" s="60"/>
      <c r="AD605" s="60"/>
      <c r="AE605" s="60"/>
      <c r="AF605" s="60"/>
    </row>
    <row r="606" spans="1:32" s="136" customFormat="1" ht="12.75">
      <c r="A606" s="1" t="s">
        <v>2709</v>
      </c>
      <c r="B606" s="1" t="s">
        <v>1564</v>
      </c>
      <c r="C606" s="2"/>
      <c r="D606" s="2" t="s">
        <v>2801</v>
      </c>
      <c r="E606" s="2"/>
      <c r="F606" s="2"/>
      <c r="G606" s="2"/>
      <c r="H606" s="2"/>
      <c r="I606" s="2"/>
      <c r="J606" s="2"/>
      <c r="K606" s="2"/>
      <c r="L606" s="2"/>
      <c r="M606" s="2"/>
      <c r="N606" s="2"/>
      <c r="O606" s="1"/>
      <c r="P606" s="2" t="s">
        <v>253</v>
      </c>
      <c r="Q606" s="3" t="s">
        <v>2140</v>
      </c>
      <c r="R606" s="4"/>
      <c r="S606" s="4"/>
      <c r="T606" s="103" t="s">
        <v>259</v>
      </c>
      <c r="U606" s="5"/>
      <c r="V606" s="20"/>
      <c r="W606" s="2"/>
      <c r="X606" s="2"/>
      <c r="Y606" s="2"/>
      <c r="Z606" s="2"/>
      <c r="AA606" s="2"/>
      <c r="AB606" s="2"/>
      <c r="AC606" s="2"/>
      <c r="AD606" s="2"/>
      <c r="AE606" s="2"/>
      <c r="AF606" s="2"/>
    </row>
    <row r="607" spans="1:32" s="136" customFormat="1" ht="25.5">
      <c r="A607" s="31" t="str">
        <f aca="true" t="shared" si="94" ref="A607:A613">SUBSTITUTE(SUBSTITUTE(CONCATENATE(IF(E607="Universally Unique","UU",E607),IF(G607&lt;&gt;I607,H607,F607),CONCATENATE(IF(I607="Identifier","ID",IF(I607="Text","",I607))))," ",""),"'","")</f>
        <v>CoordinateSystemCode</v>
      </c>
      <c r="B607" s="50" t="s">
        <v>146</v>
      </c>
      <c r="C607" s="126"/>
      <c r="D607" s="126" t="s">
        <v>2801</v>
      </c>
      <c r="E607" s="126"/>
      <c r="F607" s="129" t="s">
        <v>788</v>
      </c>
      <c r="G607" s="126" t="s">
        <v>2886</v>
      </c>
      <c r="H607" s="31" t="str">
        <f aca="true" t="shared" si="95" ref="H607:H613">IF(F607&lt;&gt;"",CONCATENATE(F607," ",G607),G607)</f>
        <v>Coordinate System Code</v>
      </c>
      <c r="I607" s="126" t="s">
        <v>2886</v>
      </c>
      <c r="J607" s="126"/>
      <c r="K607" s="31" t="str">
        <f aca="true" t="shared" si="96" ref="K607:K613">IF(J607&lt;&gt;"",CONCATENATE(J607,"_ ",I607,". Type"),CONCATENATE(I607,". Type"))</f>
        <v>Code. Type</v>
      </c>
      <c r="L607" s="126"/>
      <c r="M607" s="126"/>
      <c r="N607" s="126"/>
      <c r="O607" s="127" t="s">
        <v>257</v>
      </c>
      <c r="P607" s="126" t="s">
        <v>258</v>
      </c>
      <c r="Q607" s="7" t="s">
        <v>2141</v>
      </c>
      <c r="R607" s="64"/>
      <c r="S607" s="126"/>
      <c r="T607" s="128" t="s">
        <v>259</v>
      </c>
      <c r="U607" s="126"/>
      <c r="V607" s="135"/>
      <c r="W607" s="126"/>
      <c r="X607" s="126"/>
      <c r="Y607" s="126"/>
      <c r="Z607" s="126"/>
      <c r="AA607" s="126"/>
      <c r="AB607" s="126"/>
      <c r="AC607" s="126"/>
      <c r="AD607" s="126"/>
      <c r="AE607" s="126"/>
      <c r="AF607" s="126"/>
    </row>
    <row r="608" spans="1:32" s="136" customFormat="1" ht="12.75">
      <c r="A608" s="31" t="str">
        <f t="shared" si="94"/>
        <v>LatitudeDegreesMeasure</v>
      </c>
      <c r="B608" s="50" t="s">
        <v>789</v>
      </c>
      <c r="C608" s="126"/>
      <c r="D608" s="126" t="s">
        <v>2801</v>
      </c>
      <c r="E608" s="126" t="s">
        <v>1565</v>
      </c>
      <c r="F608" s="126"/>
      <c r="G608" s="126" t="s">
        <v>1566</v>
      </c>
      <c r="H608" s="31" t="str">
        <f t="shared" si="95"/>
        <v>Degrees</v>
      </c>
      <c r="I608" s="126" t="s">
        <v>1368</v>
      </c>
      <c r="J608" s="126"/>
      <c r="K608" s="31" t="str">
        <f t="shared" si="96"/>
        <v>Measure. Type</v>
      </c>
      <c r="L608" s="126"/>
      <c r="M608" s="126"/>
      <c r="N608" s="126"/>
      <c r="O608" s="127" t="s">
        <v>257</v>
      </c>
      <c r="P608" s="126" t="s">
        <v>258</v>
      </c>
      <c r="Q608" s="7" t="s">
        <v>2142</v>
      </c>
      <c r="R608" s="64"/>
      <c r="S608" s="126"/>
      <c r="T608" s="128" t="s">
        <v>259</v>
      </c>
      <c r="U608" s="126"/>
      <c r="V608" s="135"/>
      <c r="W608" s="126"/>
      <c r="X608" s="126"/>
      <c r="Y608" s="126"/>
      <c r="Z608" s="126"/>
      <c r="AA608" s="126"/>
      <c r="AB608" s="126"/>
      <c r="AC608" s="126"/>
      <c r="AD608" s="126"/>
      <c r="AE608" s="126"/>
      <c r="AF608" s="126"/>
    </row>
    <row r="609" spans="1:32" s="136" customFormat="1" ht="12.75">
      <c r="A609" s="31" t="str">
        <f t="shared" si="94"/>
        <v>LatitudeMinutesMeasure</v>
      </c>
      <c r="B609" s="50" t="s">
        <v>790</v>
      </c>
      <c r="C609" s="126"/>
      <c r="D609" s="126" t="s">
        <v>2801</v>
      </c>
      <c r="E609" s="126" t="s">
        <v>1565</v>
      </c>
      <c r="F609" s="126"/>
      <c r="G609" s="126" t="s">
        <v>1567</v>
      </c>
      <c r="H609" s="31" t="str">
        <f t="shared" si="95"/>
        <v>Minutes</v>
      </c>
      <c r="I609" s="126" t="s">
        <v>1368</v>
      </c>
      <c r="J609" s="126"/>
      <c r="K609" s="31" t="str">
        <f t="shared" si="96"/>
        <v>Measure. Type</v>
      </c>
      <c r="L609" s="126"/>
      <c r="M609" s="126"/>
      <c r="N609" s="126"/>
      <c r="O609" s="127" t="s">
        <v>257</v>
      </c>
      <c r="P609" s="126" t="s">
        <v>258</v>
      </c>
      <c r="Q609" s="7" t="s">
        <v>2065</v>
      </c>
      <c r="R609" s="64"/>
      <c r="S609" s="126"/>
      <c r="T609" s="128" t="s">
        <v>259</v>
      </c>
      <c r="U609" s="126"/>
      <c r="V609" s="135"/>
      <c r="W609" s="126"/>
      <c r="X609" s="126"/>
      <c r="Y609" s="126"/>
      <c r="Z609" s="126"/>
      <c r="AA609" s="126"/>
      <c r="AB609" s="126"/>
      <c r="AC609" s="126"/>
      <c r="AD609" s="126"/>
      <c r="AE609" s="126"/>
      <c r="AF609" s="126"/>
    </row>
    <row r="610" spans="1:22" s="126" customFormat="1" ht="25.5">
      <c r="A610" s="31" t="str">
        <f t="shared" si="94"/>
        <v>LatitudeDirectionCode</v>
      </c>
      <c r="B610" s="50" t="s">
        <v>630</v>
      </c>
      <c r="D610" s="126" t="s">
        <v>2801</v>
      </c>
      <c r="F610" s="129" t="s">
        <v>1569</v>
      </c>
      <c r="G610" s="129" t="s">
        <v>2886</v>
      </c>
      <c r="H610" s="31" t="str">
        <f t="shared" si="95"/>
        <v>Latitude Direction Code</v>
      </c>
      <c r="I610" s="126" t="s">
        <v>2886</v>
      </c>
      <c r="J610" s="126" t="s">
        <v>1569</v>
      </c>
      <c r="K610" s="31" t="str">
        <f t="shared" si="96"/>
        <v>Latitude Direction_ Code. Type</v>
      </c>
      <c r="O610" s="127" t="s">
        <v>257</v>
      </c>
      <c r="P610" s="126" t="s">
        <v>258</v>
      </c>
      <c r="Q610" s="7" t="s">
        <v>2066</v>
      </c>
      <c r="R610" s="64"/>
      <c r="T610" s="128" t="s">
        <v>259</v>
      </c>
      <c r="V610" s="135"/>
    </row>
    <row r="611" spans="1:22" s="126" customFormat="1" ht="25.5">
      <c r="A611" s="31" t="str">
        <f t="shared" si="94"/>
        <v>LongitudeDegreesMeasure</v>
      </c>
      <c r="B611" s="50" t="s">
        <v>791</v>
      </c>
      <c r="D611" s="126" t="s">
        <v>2801</v>
      </c>
      <c r="E611" s="126" t="s">
        <v>2738</v>
      </c>
      <c r="G611" s="126" t="s">
        <v>1566</v>
      </c>
      <c r="H611" s="31" t="str">
        <f t="shared" si="95"/>
        <v>Degrees</v>
      </c>
      <c r="I611" s="126" t="s">
        <v>1368</v>
      </c>
      <c r="K611" s="31" t="str">
        <f t="shared" si="96"/>
        <v>Measure. Type</v>
      </c>
      <c r="O611" s="127" t="s">
        <v>257</v>
      </c>
      <c r="P611" s="126" t="s">
        <v>258</v>
      </c>
      <c r="Q611" s="7" t="s">
        <v>2067</v>
      </c>
      <c r="R611" s="64"/>
      <c r="T611" s="128" t="s">
        <v>259</v>
      </c>
      <c r="V611" s="135"/>
    </row>
    <row r="612" spans="1:32" s="136" customFormat="1" ht="25.5">
      <c r="A612" s="31" t="str">
        <f t="shared" si="94"/>
        <v>LongitudeMinutesMeasure</v>
      </c>
      <c r="B612" s="50" t="s">
        <v>792</v>
      </c>
      <c r="C612" s="126"/>
      <c r="D612" s="126" t="s">
        <v>2801</v>
      </c>
      <c r="E612" s="126" t="s">
        <v>2738</v>
      </c>
      <c r="F612" s="126"/>
      <c r="G612" s="126" t="s">
        <v>1567</v>
      </c>
      <c r="H612" s="31" t="str">
        <f t="shared" si="95"/>
        <v>Minutes</v>
      </c>
      <c r="I612" s="126" t="s">
        <v>1368</v>
      </c>
      <c r="J612" s="126"/>
      <c r="K612" s="31" t="str">
        <f t="shared" si="96"/>
        <v>Measure. Type</v>
      </c>
      <c r="L612" s="126"/>
      <c r="M612" s="126"/>
      <c r="N612" s="126"/>
      <c r="O612" s="127" t="s">
        <v>257</v>
      </c>
      <c r="P612" s="126" t="s">
        <v>258</v>
      </c>
      <c r="Q612" s="7" t="s">
        <v>2068</v>
      </c>
      <c r="R612" s="64"/>
      <c r="S612" s="126"/>
      <c r="T612" s="128" t="s">
        <v>259</v>
      </c>
      <c r="U612" s="126"/>
      <c r="V612" s="135"/>
      <c r="W612" s="126"/>
      <c r="X612" s="126"/>
      <c r="Y612" s="126"/>
      <c r="Z612" s="126"/>
      <c r="AA612" s="126"/>
      <c r="AB612" s="126"/>
      <c r="AC612" s="126"/>
      <c r="AD612" s="126"/>
      <c r="AE612" s="126"/>
      <c r="AF612" s="126"/>
    </row>
    <row r="613" spans="1:32" s="136" customFormat="1" ht="25.5">
      <c r="A613" s="31" t="str">
        <f t="shared" si="94"/>
        <v>LongitudeDirectionCode</v>
      </c>
      <c r="B613" s="50" t="s">
        <v>631</v>
      </c>
      <c r="C613" s="126"/>
      <c r="D613" s="126" t="s">
        <v>2801</v>
      </c>
      <c r="E613" s="126"/>
      <c r="F613" s="129" t="s">
        <v>1972</v>
      </c>
      <c r="G613" s="129" t="s">
        <v>2886</v>
      </c>
      <c r="H613" s="31" t="str">
        <f t="shared" si="95"/>
        <v>Longitude Direction Code</v>
      </c>
      <c r="I613" s="126" t="s">
        <v>2886</v>
      </c>
      <c r="J613" s="126" t="s">
        <v>1972</v>
      </c>
      <c r="K613" s="31" t="str">
        <f t="shared" si="96"/>
        <v>Longitude Direction_ Code. Type</v>
      </c>
      <c r="L613" s="126"/>
      <c r="M613" s="126"/>
      <c r="N613" s="126"/>
      <c r="O613" s="127" t="s">
        <v>257</v>
      </c>
      <c r="P613" s="126" t="s">
        <v>258</v>
      </c>
      <c r="Q613" s="7" t="s">
        <v>2069</v>
      </c>
      <c r="R613" s="64"/>
      <c r="S613" s="126"/>
      <c r="T613" s="128" t="s">
        <v>259</v>
      </c>
      <c r="U613" s="126"/>
      <c r="V613" s="135"/>
      <c r="W613" s="126"/>
      <c r="X613" s="126"/>
      <c r="Y613" s="126"/>
      <c r="Z613" s="126"/>
      <c r="AA613" s="126"/>
      <c r="AB613" s="126"/>
      <c r="AC613" s="126"/>
      <c r="AD613" s="126"/>
      <c r="AE613" s="126"/>
      <c r="AF613" s="126"/>
    </row>
    <row r="614" spans="1:32" s="136" customFormat="1" ht="12.75">
      <c r="A614" s="1" t="s">
        <v>931</v>
      </c>
      <c r="B614" s="1" t="s">
        <v>1973</v>
      </c>
      <c r="C614" s="2"/>
      <c r="D614" s="2" t="s">
        <v>1589</v>
      </c>
      <c r="E614" s="2"/>
      <c r="F614" s="2"/>
      <c r="G614" s="2"/>
      <c r="H614" s="2"/>
      <c r="I614" s="2"/>
      <c r="J614" s="2"/>
      <c r="K614" s="2"/>
      <c r="L614" s="2"/>
      <c r="M614" s="2"/>
      <c r="N614" s="2"/>
      <c r="O614" s="1"/>
      <c r="P614" s="2" t="s">
        <v>253</v>
      </c>
      <c r="Q614" s="3" t="s">
        <v>2070</v>
      </c>
      <c r="R614" s="4"/>
      <c r="S614" s="4"/>
      <c r="T614" s="109" t="s">
        <v>254</v>
      </c>
      <c r="U614" s="5"/>
      <c r="V614" s="1"/>
      <c r="W614" s="2"/>
      <c r="X614" s="2"/>
      <c r="Y614" s="2"/>
      <c r="Z614" s="2"/>
      <c r="AA614" s="2"/>
      <c r="AB614" s="2"/>
      <c r="AC614" s="2"/>
      <c r="AD614" s="2"/>
      <c r="AE614" s="2"/>
      <c r="AF614" s="2"/>
    </row>
    <row r="615" spans="1:32" s="134" customFormat="1" ht="12.75">
      <c r="A615" s="31" t="str">
        <f>SUBSTITUTE(SUBSTITUTE(CONCATENATE(IF(E615="Universally Unique","UU",E615),IF(G615&lt;&gt;I615,H615,F615),CONCATENATE(IF(I615="Identifier","ID",IF(I615="Text","",I615))))," ",""),"'","")</f>
        <v>LotNumberID</v>
      </c>
      <c r="B615" s="7" t="s">
        <v>1974</v>
      </c>
      <c r="C615" s="126"/>
      <c r="D615" s="126" t="s">
        <v>1589</v>
      </c>
      <c r="E615" s="126"/>
      <c r="F615" s="126" t="s">
        <v>1975</v>
      </c>
      <c r="G615" s="126" t="s">
        <v>112</v>
      </c>
      <c r="H615" s="31" t="str">
        <f>IF(F615&lt;&gt;"",CONCATENATE(F615," ",G615),G615)</f>
        <v>Lot Number</v>
      </c>
      <c r="I615" s="126" t="s">
        <v>255</v>
      </c>
      <c r="J615" s="126"/>
      <c r="K615" s="31" t="str">
        <f>IF(J615&lt;&gt;"",CONCATENATE(J615,"_ ",I615,". Type"),CONCATENATE(I615,". Type"))</f>
        <v>Identifier. Type</v>
      </c>
      <c r="L615" s="126"/>
      <c r="M615" s="126"/>
      <c r="N615" s="126"/>
      <c r="O615" s="127" t="s">
        <v>257</v>
      </c>
      <c r="P615" s="126" t="s">
        <v>258</v>
      </c>
      <c r="Q615" s="7" t="s">
        <v>423</v>
      </c>
      <c r="R615" s="64"/>
      <c r="S615" s="126"/>
      <c r="T615" s="128" t="s">
        <v>259</v>
      </c>
      <c r="U615" s="126"/>
      <c r="V615" s="126"/>
      <c r="W615" s="126"/>
      <c r="X615" s="126"/>
      <c r="Y615" s="126"/>
      <c r="Z615" s="126"/>
      <c r="AA615" s="126"/>
      <c r="AB615" s="126"/>
      <c r="AC615" s="126"/>
      <c r="AD615" s="126"/>
      <c r="AE615" s="126"/>
      <c r="AF615" s="126"/>
    </row>
    <row r="616" spans="1:32" s="134" customFormat="1" ht="12.75">
      <c r="A616" s="31" t="str">
        <f>SUBSTITUTE(SUBSTITUTE(CONCATENATE(IF(E616="Universally Unique","UU",E616),IF(G616&lt;&gt;I616,H616,F616),CONCATENATE(IF(I616="Identifier","ID",IF(I616="Text","",I616))))," ",""),"'","")</f>
        <v>ExpiryDate</v>
      </c>
      <c r="B616" s="7" t="s">
        <v>1579</v>
      </c>
      <c r="C616" s="126"/>
      <c r="D616" s="126" t="s">
        <v>1589</v>
      </c>
      <c r="E616" s="126"/>
      <c r="F616" s="126" t="s">
        <v>970</v>
      </c>
      <c r="G616" s="126" t="s">
        <v>90</v>
      </c>
      <c r="H616" s="31" t="str">
        <f>IF(F616&lt;&gt;"",CONCATENATE(F616," ",G616),G616)</f>
        <v>Expiry Date</v>
      </c>
      <c r="I616" s="126" t="s">
        <v>90</v>
      </c>
      <c r="J616" s="126"/>
      <c r="K616" s="31" t="str">
        <f>IF(J616&lt;&gt;"",CONCATENATE(J616,"_ ",I616,". Type"),CONCATENATE(I616,". Type"))</f>
        <v>Date. Type</v>
      </c>
      <c r="L616" s="126"/>
      <c r="M616" s="126"/>
      <c r="N616" s="126"/>
      <c r="O616" s="127" t="s">
        <v>257</v>
      </c>
      <c r="P616" s="126" t="s">
        <v>258</v>
      </c>
      <c r="Q616" s="7" t="s">
        <v>514</v>
      </c>
      <c r="R616" s="64"/>
      <c r="S616" s="126"/>
      <c r="T616" s="128" t="s">
        <v>259</v>
      </c>
      <c r="U616" s="126"/>
      <c r="V616" s="126"/>
      <c r="W616" s="126"/>
      <c r="X616" s="126"/>
      <c r="Y616" s="126"/>
      <c r="Z616" s="126"/>
      <c r="AA616" s="126"/>
      <c r="AB616" s="126"/>
      <c r="AC616" s="126"/>
      <c r="AD616" s="126"/>
      <c r="AE616" s="126"/>
      <c r="AF616" s="126"/>
    </row>
    <row r="617" spans="1:32" s="126" customFormat="1" ht="25.5">
      <c r="A617" s="72" t="str">
        <f>SUBSTITUTE(SUBSTITUTE(CONCATENATE(IF(E617="Universally Unique","UU",E617),F617,IF(H617&lt;&gt;I617,H617,""),CONCATENATE(IF(I617="Identifier","ID",IF(I617="Text","",I617))))," ",""),"'","")</f>
        <v>AdditionalItemProperty</v>
      </c>
      <c r="B617" s="52" t="s">
        <v>632</v>
      </c>
      <c r="C617" s="15"/>
      <c r="D617" s="15" t="s">
        <v>1589</v>
      </c>
      <c r="E617" s="15" t="s">
        <v>278</v>
      </c>
      <c r="F617" s="15"/>
      <c r="G617" s="15"/>
      <c r="H617" s="15" t="str">
        <f>M617</f>
        <v>Item Property</v>
      </c>
      <c r="I617" s="15" t="str">
        <f>M617</f>
        <v>Item Property</v>
      </c>
      <c r="J617" s="15"/>
      <c r="K617" s="15"/>
      <c r="L617" s="15"/>
      <c r="M617" s="9" t="s">
        <v>1596</v>
      </c>
      <c r="N617" s="15"/>
      <c r="O617" s="17" t="s">
        <v>2788</v>
      </c>
      <c r="P617" s="15" t="s">
        <v>2789</v>
      </c>
      <c r="Q617" s="12" t="s">
        <v>2071</v>
      </c>
      <c r="R617" s="22"/>
      <c r="S617" s="22"/>
      <c r="T617" s="104" t="s">
        <v>254</v>
      </c>
      <c r="U617" s="23"/>
      <c r="V617" s="17"/>
      <c r="W617" s="15"/>
      <c r="X617" s="15"/>
      <c r="Y617" s="15"/>
      <c r="Z617" s="15"/>
      <c r="AA617" s="15"/>
      <c r="AB617" s="15"/>
      <c r="AC617" s="15"/>
      <c r="AD617" s="15"/>
      <c r="AE617" s="15"/>
      <c r="AF617" s="15"/>
    </row>
    <row r="618" spans="1:32" s="126" customFormat="1" ht="12.75">
      <c r="A618" s="1" t="s">
        <v>947</v>
      </c>
      <c r="B618" s="1" t="s">
        <v>376</v>
      </c>
      <c r="C618" s="2"/>
      <c r="D618" s="2" t="s">
        <v>377</v>
      </c>
      <c r="E618" s="2"/>
      <c r="F618" s="2"/>
      <c r="G618" s="2"/>
      <c r="H618" s="2"/>
      <c r="I618" s="2"/>
      <c r="J618" s="2"/>
      <c r="K618" s="2"/>
      <c r="L618" s="2"/>
      <c r="M618" s="2"/>
      <c r="N618" s="2"/>
      <c r="O618" s="1"/>
      <c r="P618" s="2" t="s">
        <v>253</v>
      </c>
      <c r="Q618" s="4" t="s">
        <v>515</v>
      </c>
      <c r="R618" s="4"/>
      <c r="S618" s="4"/>
      <c r="T618" s="103" t="s">
        <v>254</v>
      </c>
      <c r="U618" s="5"/>
      <c r="V618" s="1"/>
      <c r="W618" s="2" t="s">
        <v>1416</v>
      </c>
      <c r="X618" s="2"/>
      <c r="Y618" s="2"/>
      <c r="Z618" s="2"/>
      <c r="AA618" s="2"/>
      <c r="AB618" s="2"/>
      <c r="AC618" s="2"/>
      <c r="AD618" s="2"/>
      <c r="AE618" s="2"/>
      <c r="AF618" s="2"/>
    </row>
    <row r="619" spans="1:32" s="136" customFormat="1" ht="38.25">
      <c r="A619" s="31" t="str">
        <f>SUBSTITUTE(SUBSTITUTE(CONCATENATE(IF(E619="Universally Unique","UU",E619),IF(G619&lt;&gt;I619,H619,F619),CONCATENATE(IF(I619="Identifier","ID",IF(I619="Text","",I619))))," ",""),"'","")</f>
        <v>VesselID</v>
      </c>
      <c r="B619" s="50" t="s">
        <v>2564</v>
      </c>
      <c r="C619" s="126"/>
      <c r="D619" s="136" t="s">
        <v>377</v>
      </c>
      <c r="E619" s="126"/>
      <c r="F619" s="126" t="s">
        <v>1782</v>
      </c>
      <c r="G619" s="126" t="s">
        <v>255</v>
      </c>
      <c r="H619" s="31" t="str">
        <f>IF(F619&lt;&gt;"",CONCATENATE(F619," ",G619),G619)</f>
        <v>Vessel Identifier</v>
      </c>
      <c r="I619" s="126" t="s">
        <v>255</v>
      </c>
      <c r="J619" s="126"/>
      <c r="K619" s="31" t="str">
        <f>IF(J619&lt;&gt;"",CONCATENATE(J619,"_ ",I619,". Type"),CONCATENATE(I619,". Type"))</f>
        <v>Identifier. Type</v>
      </c>
      <c r="L619" s="126"/>
      <c r="M619" s="126"/>
      <c r="N619" s="126" t="s">
        <v>1783</v>
      </c>
      <c r="O619" s="127" t="s">
        <v>257</v>
      </c>
      <c r="P619" s="126" t="s">
        <v>258</v>
      </c>
      <c r="Q619" s="141" t="s">
        <v>516</v>
      </c>
      <c r="R619" s="64" t="s">
        <v>1539</v>
      </c>
      <c r="S619" s="126">
        <v>8213</v>
      </c>
      <c r="T619" s="128" t="s">
        <v>254</v>
      </c>
      <c r="U619" s="126"/>
      <c r="V619" s="126"/>
      <c r="W619" s="126" t="s">
        <v>1416</v>
      </c>
      <c r="X619" s="126"/>
      <c r="Y619" s="126"/>
      <c r="Z619" s="126"/>
      <c r="AA619" s="126"/>
      <c r="AB619" s="126"/>
      <c r="AC619" s="126"/>
      <c r="AD619" s="126"/>
      <c r="AE619" s="126"/>
      <c r="AF619" s="126"/>
    </row>
    <row r="620" spans="1:32" s="136" customFormat="1" ht="12.75">
      <c r="A620" s="31" t="str">
        <f>SUBSTITUTE(SUBSTITUTE(CONCATENATE(IF(E620="Universally Unique","UU",E620),IF(G620&lt;&gt;I620,H620,F620),CONCATENATE(IF(I620="Identifier","ID",IF(I620="Text","",I620))))," ",""),"'","")</f>
        <v>VesselName</v>
      </c>
      <c r="B620" s="7" t="s">
        <v>1976</v>
      </c>
      <c r="C620" s="126"/>
      <c r="D620" s="136" t="s">
        <v>377</v>
      </c>
      <c r="E620" s="126"/>
      <c r="F620" s="126" t="s">
        <v>1782</v>
      </c>
      <c r="G620" s="126" t="s">
        <v>274</v>
      </c>
      <c r="H620" s="31" t="str">
        <f>IF(F620&lt;&gt;"",CONCATENATE(F620," ",G620),G620)</f>
        <v>Vessel Name</v>
      </c>
      <c r="I620" s="126" t="s">
        <v>274</v>
      </c>
      <c r="J620" s="126"/>
      <c r="K620" s="31" t="str">
        <f>IF(J620&lt;&gt;"",CONCATENATE(J620,"_ ",I620,". Type"),CONCATENATE(I620,". Type"))</f>
        <v>Name. Type</v>
      </c>
      <c r="L620" s="126"/>
      <c r="M620" s="126"/>
      <c r="N620" s="126" t="s">
        <v>1977</v>
      </c>
      <c r="O620" s="127" t="s">
        <v>257</v>
      </c>
      <c r="P620" s="126" t="s">
        <v>258</v>
      </c>
      <c r="Q620" s="141" t="s">
        <v>517</v>
      </c>
      <c r="R620" s="64"/>
      <c r="S620" s="126">
        <v>8212</v>
      </c>
      <c r="T620" s="128" t="s">
        <v>254</v>
      </c>
      <c r="U620" s="126"/>
      <c r="V620" s="126"/>
      <c r="W620" s="126" t="s">
        <v>1416</v>
      </c>
      <c r="X620" s="126"/>
      <c r="Y620" s="126"/>
      <c r="Z620" s="126"/>
      <c r="AA620" s="126"/>
      <c r="AB620" s="126"/>
      <c r="AC620" s="126"/>
      <c r="AD620" s="126"/>
      <c r="AE620" s="126"/>
      <c r="AF620" s="126"/>
    </row>
    <row r="621" spans="1:32" s="126" customFormat="1" ht="12.75">
      <c r="A621" s="1" t="s">
        <v>166</v>
      </c>
      <c r="B621" s="1" t="s">
        <v>167</v>
      </c>
      <c r="C621" s="2"/>
      <c r="D621" s="2" t="s">
        <v>67</v>
      </c>
      <c r="E621" s="2"/>
      <c r="F621" s="2"/>
      <c r="G621" s="2"/>
      <c r="H621" s="2"/>
      <c r="I621" s="2"/>
      <c r="J621" s="2"/>
      <c r="K621" s="2"/>
      <c r="L621" s="2"/>
      <c r="M621" s="2"/>
      <c r="N621" s="2"/>
      <c r="O621" s="1"/>
      <c r="P621" s="2" t="s">
        <v>253</v>
      </c>
      <c r="Q621" s="51" t="s">
        <v>1868</v>
      </c>
      <c r="R621" s="4"/>
      <c r="S621" s="4"/>
      <c r="T621" s="103" t="s">
        <v>254</v>
      </c>
      <c r="U621" s="5"/>
      <c r="V621" s="1"/>
      <c r="W621" s="2"/>
      <c r="X621" s="2"/>
      <c r="Y621" s="2"/>
      <c r="Z621" s="2"/>
      <c r="AA621" s="2"/>
      <c r="AB621" s="2"/>
      <c r="AC621" s="2"/>
      <c r="AD621" s="2"/>
      <c r="AE621" s="2"/>
      <c r="AF621" s="2"/>
    </row>
    <row r="622" spans="1:32" s="126" customFormat="1" ht="25.5">
      <c r="A622" s="31" t="str">
        <f aca="true" t="shared" si="97" ref="A622:A629">SUBSTITUTE(SUBSTITUTE(CONCATENATE(IF(E622="Universally Unique","UU",E622),IF(G622&lt;&gt;I622,H622,F622),CONCATENATE(IF(I622="Identifier","ID",IF(I622="Text","",I622))))," ",""),"'","")</f>
        <v>LineExtensionAmount</v>
      </c>
      <c r="B622" s="7" t="s">
        <v>68</v>
      </c>
      <c r="D622" s="126" t="s">
        <v>67</v>
      </c>
      <c r="F622" s="126" t="s">
        <v>2225</v>
      </c>
      <c r="G622" s="126" t="s">
        <v>2146</v>
      </c>
      <c r="H622" s="31" t="str">
        <f aca="true" t="shared" si="98" ref="H622:H629">IF(F622&lt;&gt;"",CONCATENATE(F622," ",G622),G622)</f>
        <v>Line Extension Amount</v>
      </c>
      <c r="I622" s="126" t="s">
        <v>2146</v>
      </c>
      <c r="J622" s="31"/>
      <c r="K622" s="31" t="str">
        <f aca="true" t="shared" si="99" ref="K622:K629">IF(J622&lt;&gt;"",CONCATENATE(J622,"_ ",I622,". Type"),CONCATENATE(I622,". Type"))</f>
        <v>Amount. Type</v>
      </c>
      <c r="O622" s="127" t="s">
        <v>257</v>
      </c>
      <c r="P622" s="126" t="s">
        <v>258</v>
      </c>
      <c r="Q622" s="83" t="s">
        <v>726</v>
      </c>
      <c r="R622" s="64"/>
      <c r="T622" s="128" t="s">
        <v>254</v>
      </c>
      <c r="AF622" s="126" t="s">
        <v>2226</v>
      </c>
    </row>
    <row r="623" spans="1:32" s="126" customFormat="1" ht="12.75">
      <c r="A623" s="31" t="str">
        <f t="shared" si="97"/>
        <v>TaxExclusiveAmount</v>
      </c>
      <c r="B623" s="7" t="s">
        <v>171</v>
      </c>
      <c r="D623" s="126" t="s">
        <v>67</v>
      </c>
      <c r="F623" s="126" t="s">
        <v>2227</v>
      </c>
      <c r="G623" s="126" t="s">
        <v>2146</v>
      </c>
      <c r="H623" s="31" t="str">
        <f t="shared" si="98"/>
        <v>Tax Exclusive Amount</v>
      </c>
      <c r="I623" s="126" t="s">
        <v>2146</v>
      </c>
      <c r="J623" s="31"/>
      <c r="K623" s="31" t="str">
        <f t="shared" si="99"/>
        <v>Amount. Type</v>
      </c>
      <c r="O623" s="127" t="s">
        <v>257</v>
      </c>
      <c r="P623" s="126" t="s">
        <v>258</v>
      </c>
      <c r="Q623" s="7" t="s">
        <v>767</v>
      </c>
      <c r="R623" s="64"/>
      <c r="T623" s="128" t="s">
        <v>254</v>
      </c>
      <c r="AF623" s="126" t="s">
        <v>2226</v>
      </c>
    </row>
    <row r="624" spans="1:32" s="126" customFormat="1" ht="12.75">
      <c r="A624" s="31" t="str">
        <f t="shared" si="97"/>
        <v>TaxInclusiveAmount</v>
      </c>
      <c r="B624" s="7" t="s">
        <v>1862</v>
      </c>
      <c r="D624" s="126" t="s">
        <v>67</v>
      </c>
      <c r="F624" s="126" t="s">
        <v>2035</v>
      </c>
      <c r="G624" s="126" t="s">
        <v>2146</v>
      </c>
      <c r="H624" s="31" t="str">
        <f t="shared" si="98"/>
        <v>Tax Inclusive Amount</v>
      </c>
      <c r="I624" s="126" t="s">
        <v>2146</v>
      </c>
      <c r="J624" s="31"/>
      <c r="K624" s="31" t="str">
        <f t="shared" si="99"/>
        <v>Amount. Type</v>
      </c>
      <c r="O624" s="142" t="s">
        <v>257</v>
      </c>
      <c r="P624" s="126" t="s">
        <v>258</v>
      </c>
      <c r="Q624" s="7" t="s">
        <v>768</v>
      </c>
      <c r="R624" s="64"/>
      <c r="T624" s="128" t="s">
        <v>254</v>
      </c>
      <c r="AF624" s="126" t="s">
        <v>2226</v>
      </c>
    </row>
    <row r="625" spans="1:32" s="126" customFormat="1" ht="25.5">
      <c r="A625" s="31" t="str">
        <f t="shared" si="97"/>
        <v>AllowanceTotalAmount</v>
      </c>
      <c r="B625" s="50" t="s">
        <v>1863</v>
      </c>
      <c r="D625" s="126" t="s">
        <v>67</v>
      </c>
      <c r="F625" s="129" t="s">
        <v>2901</v>
      </c>
      <c r="G625" s="126" t="s">
        <v>2146</v>
      </c>
      <c r="H625" s="31" t="str">
        <f>IF(F625&lt;&gt;"",CONCATENATE(F625," ",G625),G625)</f>
        <v>Allowance Total Amount</v>
      </c>
      <c r="I625" s="126" t="s">
        <v>2146</v>
      </c>
      <c r="J625" s="31"/>
      <c r="K625" s="31" t="str">
        <f>IF(J625&lt;&gt;"",CONCATENATE(J625,"_ ",I625,". Type"),CONCATENATE(I625,". Type"))</f>
        <v>Amount. Type</v>
      </c>
      <c r="O625" s="142" t="s">
        <v>257</v>
      </c>
      <c r="P625" s="126" t="s">
        <v>258</v>
      </c>
      <c r="Q625" s="50" t="s">
        <v>769</v>
      </c>
      <c r="R625" s="64"/>
      <c r="T625" s="128" t="s">
        <v>254</v>
      </c>
      <c r="AF625" s="126" t="s">
        <v>2226</v>
      </c>
    </row>
    <row r="626" spans="1:32" s="126" customFormat="1" ht="12.75">
      <c r="A626" s="31" t="str">
        <f t="shared" si="97"/>
        <v>ChargeTotalAmount</v>
      </c>
      <c r="B626" s="50" t="s">
        <v>1864</v>
      </c>
      <c r="D626" s="126" t="s">
        <v>67</v>
      </c>
      <c r="F626" s="129" t="s">
        <v>2902</v>
      </c>
      <c r="G626" s="126" t="s">
        <v>2146</v>
      </c>
      <c r="H626" s="31" t="str">
        <f>IF(F626&lt;&gt;"",CONCATENATE(F626," ",G626),G626)</f>
        <v>Charge Total Amount</v>
      </c>
      <c r="I626" s="126" t="s">
        <v>2146</v>
      </c>
      <c r="J626" s="31"/>
      <c r="K626" s="31" t="str">
        <f>IF(J626&lt;&gt;"",CONCATENATE(J626,"_ ",I626,". Type"),CONCATENATE(I626,". Type"))</f>
        <v>Amount. Type</v>
      </c>
      <c r="O626" s="142" t="s">
        <v>257</v>
      </c>
      <c r="P626" s="126" t="s">
        <v>258</v>
      </c>
      <c r="Q626" s="50" t="s">
        <v>533</v>
      </c>
      <c r="R626" s="64"/>
      <c r="T626" s="128" t="s">
        <v>254</v>
      </c>
      <c r="AF626" s="126" t="s">
        <v>2226</v>
      </c>
    </row>
    <row r="627" spans="1:20" s="126" customFormat="1" ht="12.75">
      <c r="A627" s="31" t="str">
        <f t="shared" si="97"/>
        <v>PrepaidAmount</v>
      </c>
      <c r="B627" s="7" t="s">
        <v>1865</v>
      </c>
      <c r="D627" s="126" t="s">
        <v>67</v>
      </c>
      <c r="F627" s="126" t="s">
        <v>342</v>
      </c>
      <c r="G627" s="126" t="s">
        <v>2146</v>
      </c>
      <c r="H627" s="31" t="str">
        <f t="shared" si="98"/>
        <v>Prepaid Amount</v>
      </c>
      <c r="I627" s="126" t="s">
        <v>2146</v>
      </c>
      <c r="J627" s="31"/>
      <c r="K627" s="31" t="str">
        <f t="shared" si="99"/>
        <v>Amount. Type</v>
      </c>
      <c r="O627" s="127" t="s">
        <v>257</v>
      </c>
      <c r="P627" s="126" t="s">
        <v>258</v>
      </c>
      <c r="Q627" s="7" t="s">
        <v>534</v>
      </c>
      <c r="R627" s="64"/>
      <c r="T627" s="128" t="s">
        <v>254</v>
      </c>
    </row>
    <row r="628" spans="1:32" s="126" customFormat="1" ht="25.5">
      <c r="A628" s="31" t="str">
        <f t="shared" si="97"/>
        <v>PayableRoundingAmount</v>
      </c>
      <c r="B628" s="50" t="s">
        <v>1866</v>
      </c>
      <c r="D628" s="126" t="s">
        <v>67</v>
      </c>
      <c r="E628" s="129" t="s">
        <v>291</v>
      </c>
      <c r="F628" s="126" t="s">
        <v>2036</v>
      </c>
      <c r="G628" s="126" t="s">
        <v>2146</v>
      </c>
      <c r="H628" s="31" t="str">
        <f t="shared" si="98"/>
        <v>Rounding Amount</v>
      </c>
      <c r="I628" s="126" t="s">
        <v>2146</v>
      </c>
      <c r="J628" s="31"/>
      <c r="K628" s="31" t="str">
        <f t="shared" si="99"/>
        <v>Amount. Type</v>
      </c>
      <c r="O628" s="127" t="s">
        <v>257</v>
      </c>
      <c r="P628" s="126" t="s">
        <v>258</v>
      </c>
      <c r="Q628" s="7" t="s">
        <v>2096</v>
      </c>
      <c r="R628" s="64"/>
      <c r="T628" s="128" t="s">
        <v>254</v>
      </c>
      <c r="AF628" s="126" t="s">
        <v>2226</v>
      </c>
    </row>
    <row r="629" spans="1:32" s="126" customFormat="1" ht="12.75">
      <c r="A629" s="31" t="str">
        <f t="shared" si="97"/>
        <v>PayableAmount</v>
      </c>
      <c r="B629" s="50" t="s">
        <v>1867</v>
      </c>
      <c r="D629" s="136" t="s">
        <v>67</v>
      </c>
      <c r="E629" s="90" t="s">
        <v>291</v>
      </c>
      <c r="F629" s="90"/>
      <c r="G629" s="126" t="s">
        <v>2146</v>
      </c>
      <c r="H629" s="31" t="str">
        <f t="shared" si="98"/>
        <v>Amount</v>
      </c>
      <c r="I629" s="126" t="s">
        <v>2146</v>
      </c>
      <c r="J629" s="31"/>
      <c r="K629" s="31" t="str">
        <f t="shared" si="99"/>
        <v>Amount. Type</v>
      </c>
      <c r="O629" s="127" t="s">
        <v>1957</v>
      </c>
      <c r="P629" s="136" t="s">
        <v>258</v>
      </c>
      <c r="Q629" s="7" t="s">
        <v>2097</v>
      </c>
      <c r="R629" s="64"/>
      <c r="T629" s="131" t="s">
        <v>254</v>
      </c>
      <c r="AF629" s="126" t="s">
        <v>2226</v>
      </c>
    </row>
    <row r="630" spans="1:32" s="134" customFormat="1" ht="12.75">
      <c r="A630" s="1" t="s">
        <v>948</v>
      </c>
      <c r="B630" s="1" t="s">
        <v>399</v>
      </c>
      <c r="C630" s="2"/>
      <c r="D630" s="2" t="s">
        <v>400</v>
      </c>
      <c r="E630" s="2"/>
      <c r="F630" s="2"/>
      <c r="G630" s="2"/>
      <c r="H630" s="2"/>
      <c r="I630" s="2"/>
      <c r="J630" s="2"/>
      <c r="K630" s="2"/>
      <c r="L630" s="2"/>
      <c r="M630" s="2"/>
      <c r="N630" s="2"/>
      <c r="O630" s="1"/>
      <c r="P630" s="2" t="s">
        <v>253</v>
      </c>
      <c r="Q630" s="3" t="s">
        <v>518</v>
      </c>
      <c r="R630" s="4"/>
      <c r="S630" s="4"/>
      <c r="T630" s="103" t="s">
        <v>259</v>
      </c>
      <c r="U630" s="5"/>
      <c r="V630" s="1"/>
      <c r="W630" s="2" t="s">
        <v>2905</v>
      </c>
      <c r="X630" s="2"/>
      <c r="Y630" s="2"/>
      <c r="Z630" s="2"/>
      <c r="AA630" s="2"/>
      <c r="AB630" s="2"/>
      <c r="AC630" s="2"/>
      <c r="AD630" s="2"/>
      <c r="AE630" s="2"/>
      <c r="AF630" s="2"/>
    </row>
    <row r="631" spans="1:32" s="134" customFormat="1" ht="51">
      <c r="A631" s="31" t="str">
        <f>SUBSTITUTE(SUBSTITUTE(CONCATENATE(IF(E631="Universally Unique","UU",E631),IF(G631&lt;&gt;I631,H631,F631),CONCATENATE(IF(I631="Identifier","ID",IF(I631="Text","",I631))))," ",""),"'","")</f>
        <v>SubstitutionStatusCode</v>
      </c>
      <c r="B631" s="50" t="s">
        <v>793</v>
      </c>
      <c r="C631" s="126"/>
      <c r="D631" s="126" t="s">
        <v>400</v>
      </c>
      <c r="E631" s="126"/>
      <c r="F631" s="129" t="s">
        <v>1321</v>
      </c>
      <c r="G631" s="129" t="s">
        <v>2886</v>
      </c>
      <c r="H631" s="31" t="str">
        <f>IF(F631&lt;&gt;"",CONCATENATE(F631," ",G631),G631)</f>
        <v>Substitution Status Code</v>
      </c>
      <c r="I631" s="126" t="s">
        <v>2886</v>
      </c>
      <c r="J631" s="130" t="s">
        <v>1321</v>
      </c>
      <c r="K631" s="31" t="str">
        <f>IF(J631&lt;&gt;"",CONCATENATE(J631,"_ ",I631,". Type"),CONCATENATE(I631,". Type"))</f>
        <v>Substitution Status_ Code. Type</v>
      </c>
      <c r="L631" s="126"/>
      <c r="M631" s="126"/>
      <c r="N631" s="126"/>
      <c r="O631" s="127" t="s">
        <v>257</v>
      </c>
      <c r="P631" s="126" t="s">
        <v>258</v>
      </c>
      <c r="Q631" s="7" t="s">
        <v>519</v>
      </c>
      <c r="R631" s="64"/>
      <c r="S631" s="126"/>
      <c r="T631" s="128" t="s">
        <v>259</v>
      </c>
      <c r="U631" s="126"/>
      <c r="V631" s="126"/>
      <c r="W631" s="126" t="s">
        <v>2905</v>
      </c>
      <c r="X631" s="126"/>
      <c r="Y631" s="126"/>
      <c r="Z631" s="126"/>
      <c r="AA631" s="126"/>
      <c r="AB631" s="126"/>
      <c r="AC631" s="126"/>
      <c r="AD631" s="126"/>
      <c r="AE631" s="126"/>
      <c r="AF631" s="126"/>
    </row>
    <row r="632" spans="1:32" ht="38.25">
      <c r="A632" s="31" t="str">
        <f>SUBSTITUTE(SUBSTITUTE(CONCATENATE(IF(E632="Universally Unique","UU",E632),IF(G632&lt;&gt;I632,H632,F632),CONCATENATE(IF(I632="Identifier","ID",IF(I632="Text","",I632))))," ",""),"'","")</f>
        <v>Note</v>
      </c>
      <c r="B632" s="7" t="s">
        <v>304</v>
      </c>
      <c r="C632" s="126"/>
      <c r="D632" s="126" t="s">
        <v>400</v>
      </c>
      <c r="E632" s="126"/>
      <c r="F632" s="126"/>
      <c r="G632" s="126" t="s">
        <v>349</v>
      </c>
      <c r="H632" s="31" t="str">
        <f>IF(F632&lt;&gt;"",CONCATENATE(F632," ",G632),G632)</f>
        <v>Note</v>
      </c>
      <c r="I632" s="126" t="s">
        <v>262</v>
      </c>
      <c r="J632" s="126"/>
      <c r="K632" s="31" t="str">
        <f>IF(J632&lt;&gt;"",CONCATENATE(J632,"_ ",I632,". Type"),CONCATENATE(I632,". Type"))</f>
        <v>Text. Type</v>
      </c>
      <c r="L632" s="126"/>
      <c r="M632" s="126"/>
      <c r="N632" s="126"/>
      <c r="O632" s="127" t="s">
        <v>257</v>
      </c>
      <c r="P632" s="126" t="s">
        <v>258</v>
      </c>
      <c r="Q632" s="21" t="s">
        <v>520</v>
      </c>
      <c r="R632" s="64"/>
      <c r="S632" s="126"/>
      <c r="T632" s="128" t="s">
        <v>259</v>
      </c>
      <c r="U632" s="126"/>
      <c r="V632" s="126"/>
      <c r="W632" s="126" t="s">
        <v>2905</v>
      </c>
      <c r="X632" s="126"/>
      <c r="Y632" s="126"/>
      <c r="Z632" s="126"/>
      <c r="AA632" s="126"/>
      <c r="AB632" s="126"/>
      <c r="AC632" s="126"/>
      <c r="AD632" s="126"/>
      <c r="AE632" s="126"/>
      <c r="AF632" s="126"/>
    </row>
    <row r="633" spans="1:32" ht="12.75">
      <c r="A633" s="72" t="str">
        <f aca="true" t="shared" si="100" ref="A633:A639">SUBSTITUTE(SUBSTITUTE(CONCATENATE(IF(E633="Universally Unique","UU",E633),F633,IF(H633&lt;&gt;I633,H633,""),CONCATENATE(IF(I633="Identifier","ID",IF(I633="Text","",I633))))," ",""),"'","")</f>
        <v>LineItem</v>
      </c>
      <c r="B633" s="15" t="s">
        <v>305</v>
      </c>
      <c r="C633" s="15"/>
      <c r="D633" s="15" t="s">
        <v>400</v>
      </c>
      <c r="E633" s="15"/>
      <c r="F633" s="15"/>
      <c r="G633" s="15"/>
      <c r="H633" s="15" t="str">
        <f aca="true" t="shared" si="101" ref="H633:H638">M633</f>
        <v>Line Item</v>
      </c>
      <c r="I633" s="15" t="str">
        <f aca="true" t="shared" si="102" ref="I633:I638">M633</f>
        <v>Line Item</v>
      </c>
      <c r="J633" s="15"/>
      <c r="K633" s="15"/>
      <c r="L633" s="15"/>
      <c r="M633" s="9" t="s">
        <v>2256</v>
      </c>
      <c r="N633" s="15"/>
      <c r="O633" s="17" t="s">
        <v>1957</v>
      </c>
      <c r="P633" s="15" t="s">
        <v>2789</v>
      </c>
      <c r="Q633" s="12" t="s">
        <v>521</v>
      </c>
      <c r="R633" s="22"/>
      <c r="S633" s="22"/>
      <c r="T633" s="104" t="s">
        <v>259</v>
      </c>
      <c r="U633" s="23"/>
      <c r="V633" s="17"/>
      <c r="W633" s="15" t="s">
        <v>2905</v>
      </c>
      <c r="X633" s="15"/>
      <c r="Y633" s="15"/>
      <c r="Z633" s="15"/>
      <c r="AA633" s="15"/>
      <c r="AB633" s="15"/>
      <c r="AC633" s="15"/>
      <c r="AD633" s="15"/>
      <c r="AE633" s="15"/>
      <c r="AF633" s="15"/>
    </row>
    <row r="634" spans="1:32" ht="25.5">
      <c r="A634" s="72" t="str">
        <f t="shared" si="100"/>
        <v>SellerProposedSubstituteLineItem</v>
      </c>
      <c r="B634" s="52" t="s">
        <v>633</v>
      </c>
      <c r="C634" s="15"/>
      <c r="D634" s="15" t="s">
        <v>400</v>
      </c>
      <c r="E634" s="52" t="s">
        <v>2935</v>
      </c>
      <c r="F634" s="15"/>
      <c r="G634" s="15"/>
      <c r="H634" s="15" t="str">
        <f t="shared" si="101"/>
        <v>Line Item</v>
      </c>
      <c r="I634" s="15" t="str">
        <f t="shared" si="102"/>
        <v>Line Item</v>
      </c>
      <c r="J634" s="15"/>
      <c r="K634" s="15"/>
      <c r="L634" s="15"/>
      <c r="M634" s="9" t="s">
        <v>2256</v>
      </c>
      <c r="N634" s="15"/>
      <c r="O634" s="17" t="s">
        <v>2788</v>
      </c>
      <c r="P634" s="15" t="s">
        <v>2789</v>
      </c>
      <c r="Q634" s="12" t="s">
        <v>522</v>
      </c>
      <c r="R634" s="22"/>
      <c r="S634" s="22"/>
      <c r="T634" s="104" t="s">
        <v>259</v>
      </c>
      <c r="U634" s="23"/>
      <c r="V634" s="17"/>
      <c r="W634" s="15" t="s">
        <v>2905</v>
      </c>
      <c r="X634" s="15"/>
      <c r="Y634" s="15"/>
      <c r="Z634" s="15"/>
      <c r="AA634" s="15"/>
      <c r="AB634" s="15"/>
      <c r="AC634" s="15"/>
      <c r="AD634" s="15"/>
      <c r="AE634" s="15"/>
      <c r="AF634" s="15"/>
    </row>
    <row r="635" spans="1:32" ht="51">
      <c r="A635" s="72" t="str">
        <f t="shared" si="100"/>
        <v>SellerSubstitutedLineItem</v>
      </c>
      <c r="B635" s="52" t="s">
        <v>634</v>
      </c>
      <c r="C635" s="15"/>
      <c r="D635" s="15" t="s">
        <v>400</v>
      </c>
      <c r="E635" s="15" t="s">
        <v>306</v>
      </c>
      <c r="F635" s="15"/>
      <c r="G635" s="15"/>
      <c r="H635" s="15" t="str">
        <f t="shared" si="101"/>
        <v>Line Item</v>
      </c>
      <c r="I635" s="15" t="str">
        <f t="shared" si="102"/>
        <v>Line Item</v>
      </c>
      <c r="J635" s="15"/>
      <c r="K635" s="15"/>
      <c r="L635" s="15"/>
      <c r="M635" s="9" t="s">
        <v>2256</v>
      </c>
      <c r="N635" s="15"/>
      <c r="O635" s="17" t="s">
        <v>2788</v>
      </c>
      <c r="P635" s="15" t="s">
        <v>2789</v>
      </c>
      <c r="Q635" s="12" t="s">
        <v>424</v>
      </c>
      <c r="R635" s="22"/>
      <c r="S635" s="22"/>
      <c r="T635" s="104" t="s">
        <v>259</v>
      </c>
      <c r="U635" s="23"/>
      <c r="V635" s="17"/>
      <c r="W635" s="15" t="s">
        <v>2905</v>
      </c>
      <c r="X635" s="15"/>
      <c r="Y635" s="15"/>
      <c r="Z635" s="15"/>
      <c r="AA635" s="15"/>
      <c r="AB635" s="15"/>
      <c r="AC635" s="15"/>
      <c r="AD635" s="15"/>
      <c r="AE635" s="15"/>
      <c r="AF635" s="15"/>
    </row>
    <row r="636" spans="1:32" ht="25.5">
      <c r="A636" s="72" t="str">
        <f t="shared" si="100"/>
        <v>BuyerProposedSubstituteLineItem</v>
      </c>
      <c r="B636" s="52" t="s">
        <v>635</v>
      </c>
      <c r="C636" s="25"/>
      <c r="D636" s="25" t="s">
        <v>400</v>
      </c>
      <c r="E636" s="56" t="s">
        <v>1620</v>
      </c>
      <c r="F636" s="25"/>
      <c r="G636" s="25"/>
      <c r="H636" s="15" t="str">
        <f t="shared" si="101"/>
        <v>Line Item</v>
      </c>
      <c r="I636" s="15" t="str">
        <f t="shared" si="102"/>
        <v>Line Item</v>
      </c>
      <c r="J636" s="15"/>
      <c r="K636" s="15"/>
      <c r="L636" s="25"/>
      <c r="M636" s="12" t="s">
        <v>2256</v>
      </c>
      <c r="N636" s="25"/>
      <c r="O636" s="16" t="s">
        <v>2788</v>
      </c>
      <c r="P636" s="25" t="s">
        <v>2789</v>
      </c>
      <c r="Q636" s="12" t="s">
        <v>523</v>
      </c>
      <c r="R636" s="26"/>
      <c r="S636" s="26"/>
      <c r="T636" s="106" t="s">
        <v>259</v>
      </c>
      <c r="U636" s="27"/>
      <c r="V636" s="16"/>
      <c r="W636" s="25" t="s">
        <v>2905</v>
      </c>
      <c r="X636" s="25"/>
      <c r="Y636" s="25"/>
      <c r="Z636" s="25"/>
      <c r="AA636" s="25"/>
      <c r="AB636" s="25"/>
      <c r="AC636" s="25"/>
      <c r="AD636" s="25"/>
      <c r="AE636" s="25"/>
      <c r="AF636" s="25"/>
    </row>
    <row r="637" spans="1:32" ht="25.5">
      <c r="A637" s="72" t="str">
        <f t="shared" si="100"/>
        <v>CatalogueLineReference</v>
      </c>
      <c r="B637" s="52" t="s">
        <v>636</v>
      </c>
      <c r="C637" s="25"/>
      <c r="D637" s="25" t="s">
        <v>400</v>
      </c>
      <c r="E637" s="56" t="s">
        <v>2620</v>
      </c>
      <c r="F637" s="25"/>
      <c r="G637" s="25"/>
      <c r="H637" s="15" t="str">
        <f t="shared" si="101"/>
        <v>Line Reference</v>
      </c>
      <c r="I637" s="15" t="str">
        <f t="shared" si="102"/>
        <v>Line Reference</v>
      </c>
      <c r="J637" s="15"/>
      <c r="K637" s="15"/>
      <c r="L637" s="25"/>
      <c r="M637" s="12" t="s">
        <v>1353</v>
      </c>
      <c r="N637" s="25"/>
      <c r="O637" s="16" t="s">
        <v>257</v>
      </c>
      <c r="P637" s="25" t="s">
        <v>2789</v>
      </c>
      <c r="Q637" s="53" t="s">
        <v>720</v>
      </c>
      <c r="R637" s="26"/>
      <c r="S637" s="26"/>
      <c r="T637" s="106" t="s">
        <v>259</v>
      </c>
      <c r="U637" s="27"/>
      <c r="V637" s="16"/>
      <c r="W637" s="25" t="s">
        <v>2905</v>
      </c>
      <c r="X637" s="25"/>
      <c r="Y637" s="25"/>
      <c r="Z637" s="25"/>
      <c r="AA637" s="25"/>
      <c r="AB637" s="25"/>
      <c r="AC637" s="25"/>
      <c r="AD637" s="25"/>
      <c r="AE637" s="25"/>
      <c r="AF637" s="25"/>
    </row>
    <row r="638" spans="1:32" ht="25.5">
      <c r="A638" s="72" t="str">
        <f t="shared" si="100"/>
        <v>QuotationLineReference</v>
      </c>
      <c r="B638" s="52" t="s">
        <v>637</v>
      </c>
      <c r="C638" s="25"/>
      <c r="D638" s="25" t="s">
        <v>400</v>
      </c>
      <c r="E638" s="25" t="s">
        <v>307</v>
      </c>
      <c r="F638" s="25"/>
      <c r="G638" s="25"/>
      <c r="H638" s="15" t="str">
        <f t="shared" si="101"/>
        <v>Line Reference</v>
      </c>
      <c r="I638" s="15" t="str">
        <f t="shared" si="102"/>
        <v>Line Reference</v>
      </c>
      <c r="J638" s="15"/>
      <c r="K638" s="15"/>
      <c r="L638" s="25"/>
      <c r="M638" s="12" t="s">
        <v>1353</v>
      </c>
      <c r="N638" s="25"/>
      <c r="O638" s="16" t="s">
        <v>257</v>
      </c>
      <c r="P638" s="25" t="s">
        <v>2789</v>
      </c>
      <c r="Q638" s="53" t="s">
        <v>721</v>
      </c>
      <c r="R638" s="26"/>
      <c r="S638" s="26"/>
      <c r="T638" s="106" t="s">
        <v>259</v>
      </c>
      <c r="U638" s="27"/>
      <c r="V638" s="16"/>
      <c r="W638" s="25" t="s">
        <v>2905</v>
      </c>
      <c r="X638" s="25"/>
      <c r="Y638" s="25"/>
      <c r="Z638" s="25"/>
      <c r="AA638" s="25"/>
      <c r="AB638" s="25"/>
      <c r="AC638" s="25"/>
      <c r="AD638" s="25"/>
      <c r="AE638" s="25"/>
      <c r="AF638" s="25"/>
    </row>
    <row r="639" spans="1:32" ht="25.5">
      <c r="A639" s="72" t="str">
        <f t="shared" si="100"/>
        <v>DocumentReference</v>
      </c>
      <c r="B639" s="85" t="s">
        <v>308</v>
      </c>
      <c r="C639" s="85"/>
      <c r="D639" s="85" t="s">
        <v>400</v>
      </c>
      <c r="E639" s="85"/>
      <c r="F639" s="85"/>
      <c r="G639" s="85"/>
      <c r="H639" s="85" t="s">
        <v>1509</v>
      </c>
      <c r="I639" s="85" t="s">
        <v>1509</v>
      </c>
      <c r="J639" s="85"/>
      <c r="K639" s="85"/>
      <c r="L639" s="85"/>
      <c r="M639" s="85" t="s">
        <v>1509</v>
      </c>
      <c r="N639" s="85"/>
      <c r="O639" s="86" t="s">
        <v>2788</v>
      </c>
      <c r="P639" s="85" t="s">
        <v>2789</v>
      </c>
      <c r="Q639" s="85" t="s">
        <v>2639</v>
      </c>
      <c r="R639" s="87"/>
      <c r="S639" s="87"/>
      <c r="T639" s="110" t="s">
        <v>259</v>
      </c>
      <c r="U639" s="88"/>
      <c r="V639" s="86"/>
      <c r="W639" s="85" t="s">
        <v>2905</v>
      </c>
      <c r="X639" s="85"/>
      <c r="Y639" s="85"/>
      <c r="Z639" s="85"/>
      <c r="AA639" s="85"/>
      <c r="AB639" s="85"/>
      <c r="AC639" s="85"/>
      <c r="AD639" s="85"/>
      <c r="AE639" s="85"/>
      <c r="AF639" s="85"/>
    </row>
    <row r="640" spans="1:32" ht="12.75">
      <c r="A640" s="1" t="s">
        <v>697</v>
      </c>
      <c r="B640" s="1" t="s">
        <v>309</v>
      </c>
      <c r="C640" s="3"/>
      <c r="D640" s="3" t="s">
        <v>2707</v>
      </c>
      <c r="E640" s="3"/>
      <c r="F640" s="3"/>
      <c r="G640" s="3"/>
      <c r="H640" s="3"/>
      <c r="I640" s="3"/>
      <c r="J640" s="3"/>
      <c r="K640" s="3"/>
      <c r="L640" s="3"/>
      <c r="M640" s="3"/>
      <c r="N640" s="3"/>
      <c r="O640" s="28"/>
      <c r="P640" s="3" t="s">
        <v>253</v>
      </c>
      <c r="Q640" s="3" t="s">
        <v>524</v>
      </c>
      <c r="R640" s="34"/>
      <c r="S640" s="34"/>
      <c r="T640" s="109" t="s">
        <v>259</v>
      </c>
      <c r="U640" s="29"/>
      <c r="V640" s="28"/>
      <c r="W640" s="3" t="s">
        <v>2905</v>
      </c>
      <c r="X640" s="3"/>
      <c r="Y640" s="3"/>
      <c r="Z640" s="3"/>
      <c r="AA640" s="3"/>
      <c r="AB640" s="3"/>
      <c r="AC640" s="3"/>
      <c r="AD640" s="3"/>
      <c r="AE640" s="3"/>
      <c r="AF640" s="3"/>
    </row>
    <row r="641" spans="1:32" s="134" customFormat="1" ht="12.75">
      <c r="A641" s="31" t="str">
        <f>SUBSTITUTE(SUBSTITUTE(CONCATENATE(IF(E641="Universally Unique","UU",E641),IF(G641&lt;&gt;I641,H641,F641),CONCATENATE(IF(I641="Identifier","ID",IF(I641="Text","",I641))))," ",""),"'","")</f>
        <v>LineID</v>
      </c>
      <c r="B641" s="50" t="s">
        <v>310</v>
      </c>
      <c r="C641" s="31"/>
      <c r="D641" s="31" t="s">
        <v>2707</v>
      </c>
      <c r="E641" s="31"/>
      <c r="F641" s="31" t="s">
        <v>1956</v>
      </c>
      <c r="G641" s="31" t="s">
        <v>255</v>
      </c>
      <c r="H641" s="31" t="str">
        <f>IF(F641&lt;&gt;"",CONCATENATE(F641," ",G641),G641)</f>
        <v>Line Identifier</v>
      </c>
      <c r="I641" s="31" t="s">
        <v>255</v>
      </c>
      <c r="J641" s="31"/>
      <c r="K641" s="31" t="str">
        <f>IF(J641&lt;&gt;"",CONCATENATE(J641,"_ ",I641,". Type"),CONCATENATE(I641,". Type"))</f>
        <v>Identifier. Type</v>
      </c>
      <c r="L641" s="31"/>
      <c r="M641" s="31"/>
      <c r="N641" s="31"/>
      <c r="O641" s="132" t="s">
        <v>1957</v>
      </c>
      <c r="P641" s="31" t="s">
        <v>258</v>
      </c>
      <c r="Q641" s="7" t="s">
        <v>525</v>
      </c>
      <c r="R641" s="7"/>
      <c r="S641" s="31"/>
      <c r="T641" s="133" t="s">
        <v>259</v>
      </c>
      <c r="U641" s="31"/>
      <c r="V641" s="31"/>
      <c r="W641" s="31" t="s">
        <v>2905</v>
      </c>
      <c r="X641" s="31"/>
      <c r="Y641" s="31"/>
      <c r="Z641" s="31"/>
      <c r="AA641" s="31"/>
      <c r="AB641" s="31"/>
      <c r="AC641" s="31"/>
      <c r="AD641" s="31"/>
      <c r="AE641" s="31"/>
      <c r="AF641" s="31"/>
    </row>
    <row r="642" spans="1:23" ht="25.5">
      <c r="A642" s="31" t="str">
        <f>SUBSTITUTE(SUBSTITUTE(CONCATENATE(IF(E642="Universally Unique","UU",E642),IF(G642&lt;&gt;I642,H642,F642),CONCATENATE(IF(I642="Identifier","ID",IF(I642="Text","",I642))))," ",""),"'","")</f>
        <v>SalesOrderLineID</v>
      </c>
      <c r="B642" s="7" t="s">
        <v>408</v>
      </c>
      <c r="D642" s="31" t="s">
        <v>2707</v>
      </c>
      <c r="E642" s="31" t="s">
        <v>409</v>
      </c>
      <c r="F642" s="31" t="s">
        <v>1956</v>
      </c>
      <c r="G642" s="31" t="s">
        <v>255</v>
      </c>
      <c r="H642" s="31" t="str">
        <f>IF(F642&lt;&gt;"",CONCATENATE(F642," ",G642),G642)</f>
        <v>Line Identifier</v>
      </c>
      <c r="I642" s="31" t="s">
        <v>255</v>
      </c>
      <c r="K642" s="31" t="str">
        <f>IF(J642&lt;&gt;"",CONCATENATE(J642,"_ ",I642,". Type"),CONCATENATE(I642,". Type"))</f>
        <v>Identifier. Type</v>
      </c>
      <c r="O642" s="132" t="s">
        <v>257</v>
      </c>
      <c r="P642" s="31" t="s">
        <v>258</v>
      </c>
      <c r="Q642" s="7" t="s">
        <v>613</v>
      </c>
      <c r="T642" s="133" t="s">
        <v>259</v>
      </c>
      <c r="V642" s="31"/>
      <c r="W642" s="31" t="s">
        <v>2905</v>
      </c>
    </row>
    <row r="643" spans="1:32" s="134" customFormat="1" ht="12.75">
      <c r="A643" s="126" t="s">
        <v>431</v>
      </c>
      <c r="B643" s="156" t="s">
        <v>378</v>
      </c>
      <c r="C643" s="31"/>
      <c r="D643" s="31" t="s">
        <v>2707</v>
      </c>
      <c r="E643" s="31"/>
      <c r="F643" s="31"/>
      <c r="G643" s="90" t="s">
        <v>431</v>
      </c>
      <c r="H643" s="31" t="str">
        <f>IF(F643&lt;&gt;"",CONCATENATE(F643," ",G643),G643)</f>
        <v>UUID</v>
      </c>
      <c r="I643" s="31" t="s">
        <v>255</v>
      </c>
      <c r="J643" s="31"/>
      <c r="K643" s="31" t="str">
        <f>IF(J643&lt;&gt;"",CONCATENATE(J643,"_ ",I643,". Type"),CONCATENATE(I643,". Type"))</f>
        <v>Identifier. Type</v>
      </c>
      <c r="L643" s="31"/>
      <c r="M643" s="31"/>
      <c r="N643" s="31"/>
      <c r="O643" s="132" t="s">
        <v>257</v>
      </c>
      <c r="P643" s="31" t="s">
        <v>258</v>
      </c>
      <c r="Q643" s="83" t="s">
        <v>718</v>
      </c>
      <c r="R643" s="7"/>
      <c r="S643" s="31"/>
      <c r="T643" s="133" t="s">
        <v>254</v>
      </c>
      <c r="U643" s="31"/>
      <c r="V643" s="31"/>
      <c r="W643" s="31" t="s">
        <v>2905</v>
      </c>
      <c r="X643" s="31"/>
      <c r="Y643" s="31"/>
      <c r="Z643" s="31"/>
      <c r="AA643" s="31"/>
      <c r="AB643" s="31"/>
      <c r="AC643" s="31"/>
      <c r="AD643" s="31"/>
      <c r="AE643" s="31"/>
      <c r="AF643" s="31" t="s">
        <v>346</v>
      </c>
    </row>
    <row r="644" spans="1:23" ht="25.5">
      <c r="A644" s="31" t="str">
        <f>SUBSTITUTE(SUBSTITUTE(CONCATENATE(IF(E644="Universally Unique","UU",E644),IF(G644&lt;&gt;I644,H644,F644),CONCATENATE(IF(I644="Identifier","ID",IF(I644="Text","",I644))))," ",""),"'","")</f>
        <v>LineStatusCode</v>
      </c>
      <c r="B644" s="50" t="s">
        <v>638</v>
      </c>
      <c r="D644" s="31" t="s">
        <v>2707</v>
      </c>
      <c r="F644" s="90" t="s">
        <v>1320</v>
      </c>
      <c r="G644" s="90" t="s">
        <v>2886</v>
      </c>
      <c r="H644" s="31" t="str">
        <f>IF(F644&lt;&gt;"",CONCATENATE(F644," ",G644),G644)</f>
        <v>Line Status Code</v>
      </c>
      <c r="I644" s="31" t="s">
        <v>2886</v>
      </c>
      <c r="J644" s="31" t="s">
        <v>1320</v>
      </c>
      <c r="K644" s="31" t="str">
        <f>IF(J644&lt;&gt;"",CONCATENATE(J644,"_ ",I644,". Type"),CONCATENATE(I644,". Type"))</f>
        <v>Line Status_ Code. Type</v>
      </c>
      <c r="O644" s="132" t="s">
        <v>257</v>
      </c>
      <c r="P644" s="31" t="s">
        <v>258</v>
      </c>
      <c r="Q644" s="7" t="s">
        <v>528</v>
      </c>
      <c r="T644" s="133" t="s">
        <v>259</v>
      </c>
      <c r="V644" s="31"/>
      <c r="W644" s="31" t="s">
        <v>2905</v>
      </c>
    </row>
    <row r="645" spans="1:32" ht="25.5">
      <c r="A645" s="72" t="str">
        <f>SUBSTITUTE(SUBSTITUTE(CONCATENATE(IF(E645="Universally Unique","UU",E645),F645,IF(H645&lt;&gt;I645,H645,""),CONCATENATE(IF(I645="Identifier","ID",IF(I645="Text","",I645))))," ",""),"'","")</f>
        <v>OrderReference</v>
      </c>
      <c r="B645" s="15" t="s">
        <v>410</v>
      </c>
      <c r="C645" s="25"/>
      <c r="D645" s="25" t="s">
        <v>2707</v>
      </c>
      <c r="E645" s="25"/>
      <c r="F645" s="25"/>
      <c r="G645" s="25"/>
      <c r="H645" s="15" t="str">
        <f>M645</f>
        <v>Order Reference</v>
      </c>
      <c r="I645" s="15" t="str">
        <f>M645</f>
        <v>Order Reference</v>
      </c>
      <c r="J645" s="15"/>
      <c r="K645" s="15"/>
      <c r="L645" s="25"/>
      <c r="M645" s="12" t="s">
        <v>411</v>
      </c>
      <c r="N645" s="25"/>
      <c r="O645" s="16" t="s">
        <v>257</v>
      </c>
      <c r="P645" s="25" t="s">
        <v>2789</v>
      </c>
      <c r="Q645" s="12" t="s">
        <v>529</v>
      </c>
      <c r="R645" s="26"/>
      <c r="S645" s="26"/>
      <c r="T645" s="106" t="s">
        <v>259</v>
      </c>
      <c r="U645" s="27"/>
      <c r="V645" s="16"/>
      <c r="W645" s="25" t="s">
        <v>2905</v>
      </c>
      <c r="X645" s="25"/>
      <c r="Y645" s="25"/>
      <c r="Z645" s="25"/>
      <c r="AA645" s="25"/>
      <c r="AB645" s="25"/>
      <c r="AC645" s="25"/>
      <c r="AD645" s="25"/>
      <c r="AE645" s="25"/>
      <c r="AF645" s="25"/>
    </row>
    <row r="646" spans="1:32" s="134" customFormat="1" ht="12.75">
      <c r="A646" s="1" t="s">
        <v>692</v>
      </c>
      <c r="B646" s="1" t="s">
        <v>412</v>
      </c>
      <c r="C646" s="3"/>
      <c r="D646" s="3" t="s">
        <v>411</v>
      </c>
      <c r="E646" s="3"/>
      <c r="F646" s="3"/>
      <c r="G646" s="3"/>
      <c r="H646" s="3"/>
      <c r="I646" s="3"/>
      <c r="J646" s="3"/>
      <c r="K646" s="3"/>
      <c r="L646" s="3"/>
      <c r="M646" s="3"/>
      <c r="N646" s="3"/>
      <c r="O646" s="28"/>
      <c r="P646" s="3" t="s">
        <v>253</v>
      </c>
      <c r="Q646" s="3" t="s">
        <v>530</v>
      </c>
      <c r="R646" s="3"/>
      <c r="S646" s="34"/>
      <c r="T646" s="109" t="s">
        <v>254</v>
      </c>
      <c r="U646" s="29"/>
      <c r="V646" s="28"/>
      <c r="W646" s="3" t="s">
        <v>2905</v>
      </c>
      <c r="X646" s="3"/>
      <c r="Y646" s="3"/>
      <c r="Z646" s="3"/>
      <c r="AA646" s="3"/>
      <c r="AB646" s="3"/>
      <c r="AC646" s="3"/>
      <c r="AD646" s="3"/>
      <c r="AE646" s="3"/>
      <c r="AF646" s="3"/>
    </row>
    <row r="647" spans="1:32" s="134" customFormat="1" ht="25.5">
      <c r="A647" s="31" t="str">
        <f>SUBSTITUTE(SUBSTITUTE(CONCATENATE(IF(E647="Universally Unique","UU",E647),IF(G647&lt;&gt;I647,H647,F647),CONCATENATE(IF(I647="Identifier","ID",IF(I647="Text","",I647))))," ",""),"'","")</f>
        <v>ID</v>
      </c>
      <c r="B647" s="50" t="s">
        <v>2565</v>
      </c>
      <c r="C647" s="31"/>
      <c r="D647" s="31" t="s">
        <v>411</v>
      </c>
      <c r="E647" s="31"/>
      <c r="F647" s="31"/>
      <c r="G647" s="31" t="s">
        <v>255</v>
      </c>
      <c r="H647" s="31" t="str">
        <f aca="true" t="shared" si="103" ref="H647:H653">IF(F647&lt;&gt;"",CONCATENATE(F647," ",G647),G647)</f>
        <v>Identifier</v>
      </c>
      <c r="I647" s="31" t="s">
        <v>255</v>
      </c>
      <c r="J647" s="31"/>
      <c r="K647" s="31" t="str">
        <f aca="true" t="shared" si="104" ref="K647:K653">IF(J647&lt;&gt;"",CONCATENATE(J647,"_ ",I647,". Type"),CONCATENATE(I647,". Type"))</f>
        <v>Identifier. Type</v>
      </c>
      <c r="L647" s="31"/>
      <c r="M647" s="31"/>
      <c r="N647" s="31"/>
      <c r="O647" s="132" t="s">
        <v>1957</v>
      </c>
      <c r="P647" s="31" t="s">
        <v>258</v>
      </c>
      <c r="Q647" s="7" t="s">
        <v>2280</v>
      </c>
      <c r="R647" s="7" t="s">
        <v>53</v>
      </c>
      <c r="S647" s="31"/>
      <c r="T647" s="133" t="s">
        <v>259</v>
      </c>
      <c r="U647" s="31"/>
      <c r="V647" s="31"/>
      <c r="W647" s="31" t="s">
        <v>2905</v>
      </c>
      <c r="X647" s="31"/>
      <c r="Y647" s="31"/>
      <c r="Z647" s="31"/>
      <c r="AA647" s="31"/>
      <c r="AB647" s="31"/>
      <c r="AC647" s="31"/>
      <c r="AD647" s="31"/>
      <c r="AE647" s="31"/>
      <c r="AF647" s="31"/>
    </row>
    <row r="648" spans="1:32" s="134" customFormat="1" ht="12.75">
      <c r="A648" s="31" t="str">
        <f>SUBSTITUTE(SUBSTITUTE(CONCATENATE(IF(E648="Universally Unique","UU",E648),IF(G648&lt;&gt;I648,H648,F648),CONCATENATE(IF(I648="Identifier","ID",IF(I648="Text","",I648))))," ",""),"'","")</f>
        <v>SalesOrderID</v>
      </c>
      <c r="B648" s="7" t="s">
        <v>413</v>
      </c>
      <c r="C648" s="31"/>
      <c r="D648" s="31" t="s">
        <v>411</v>
      </c>
      <c r="E648" s="31"/>
      <c r="F648" s="31" t="s">
        <v>409</v>
      </c>
      <c r="G648" s="31" t="s">
        <v>255</v>
      </c>
      <c r="H648" s="31" t="str">
        <f t="shared" si="103"/>
        <v>Sales Order Identifier</v>
      </c>
      <c r="I648" s="31" t="s">
        <v>255</v>
      </c>
      <c r="J648" s="31"/>
      <c r="K648" s="31" t="str">
        <f t="shared" si="104"/>
        <v>Identifier. Type</v>
      </c>
      <c r="L648" s="31"/>
      <c r="M648" s="31"/>
      <c r="N648" s="31"/>
      <c r="O648" s="132" t="s">
        <v>257</v>
      </c>
      <c r="P648" s="31" t="s">
        <v>258</v>
      </c>
      <c r="Q648" s="7" t="s">
        <v>2281</v>
      </c>
      <c r="R648" s="7"/>
      <c r="S648" s="31"/>
      <c r="T648" s="133" t="s">
        <v>259</v>
      </c>
      <c r="U648" s="31"/>
      <c r="V648" s="31"/>
      <c r="W648" s="31" t="s">
        <v>2905</v>
      </c>
      <c r="X648" s="31"/>
      <c r="Y648" s="31"/>
      <c r="Z648" s="31"/>
      <c r="AA648" s="31"/>
      <c r="AB648" s="31"/>
      <c r="AC648" s="31"/>
      <c r="AD648" s="31"/>
      <c r="AE648" s="31"/>
      <c r="AF648" s="31"/>
    </row>
    <row r="649" spans="1:32" s="134" customFormat="1" ht="12.75">
      <c r="A649" s="31" t="str">
        <f>SUBSTITUTE(SUBSTITUTE(CONCATENATE(IF(E649="Universally Unique","UU",E649),IF(G649&lt;&gt;I649,H649,F649),CONCATENATE(IF(I649="Identifier","ID",IF(I649="Text","",I649))))," ",""),"'","")</f>
        <v>CopyIndicator</v>
      </c>
      <c r="B649" s="156" t="s">
        <v>794</v>
      </c>
      <c r="C649" s="31"/>
      <c r="D649" s="31" t="s">
        <v>411</v>
      </c>
      <c r="E649" s="31" t="s">
        <v>54</v>
      </c>
      <c r="F649" s="31"/>
      <c r="G649" s="31" t="s">
        <v>1963</v>
      </c>
      <c r="H649" s="31" t="str">
        <f t="shared" si="103"/>
        <v>Indicator</v>
      </c>
      <c r="I649" s="31" t="s">
        <v>1963</v>
      </c>
      <c r="J649" s="31"/>
      <c r="K649" s="31" t="str">
        <f t="shared" si="104"/>
        <v>Indicator. Type</v>
      </c>
      <c r="L649" s="31"/>
      <c r="M649" s="31"/>
      <c r="N649" s="31"/>
      <c r="O649" s="132" t="s">
        <v>257</v>
      </c>
      <c r="P649" s="31" t="s">
        <v>258</v>
      </c>
      <c r="Q649" s="7" t="s">
        <v>2282</v>
      </c>
      <c r="R649" s="7"/>
      <c r="S649" s="31"/>
      <c r="T649" s="133" t="s">
        <v>259</v>
      </c>
      <c r="U649" s="31"/>
      <c r="V649" s="31"/>
      <c r="W649" s="31" t="s">
        <v>2905</v>
      </c>
      <c r="X649" s="31"/>
      <c r="Y649" s="31"/>
      <c r="Z649" s="31"/>
      <c r="AA649" s="31"/>
      <c r="AB649" s="31"/>
      <c r="AC649" s="31"/>
      <c r="AD649" s="31"/>
      <c r="AE649" s="31"/>
      <c r="AF649" s="31"/>
    </row>
    <row r="650" spans="1:32" s="134" customFormat="1" ht="12.75">
      <c r="A650" s="126" t="s">
        <v>431</v>
      </c>
      <c r="B650" s="156" t="s">
        <v>795</v>
      </c>
      <c r="C650" s="31"/>
      <c r="D650" s="31" t="s">
        <v>411</v>
      </c>
      <c r="E650" s="31"/>
      <c r="F650" s="90"/>
      <c r="G650" s="90" t="s">
        <v>431</v>
      </c>
      <c r="H650" s="31" t="str">
        <f t="shared" si="103"/>
        <v>UUID</v>
      </c>
      <c r="I650" s="31" t="s">
        <v>255</v>
      </c>
      <c r="J650" s="31"/>
      <c r="K650" s="31" t="str">
        <f t="shared" si="104"/>
        <v>Identifier. Type</v>
      </c>
      <c r="L650" s="31"/>
      <c r="M650" s="31"/>
      <c r="N650" s="31"/>
      <c r="O650" s="132" t="s">
        <v>257</v>
      </c>
      <c r="P650" s="31" t="s">
        <v>258</v>
      </c>
      <c r="Q650" s="83" t="s">
        <v>718</v>
      </c>
      <c r="R650" s="7"/>
      <c r="S650" s="31"/>
      <c r="T650" s="133" t="s">
        <v>259</v>
      </c>
      <c r="U650" s="31"/>
      <c r="V650" s="31"/>
      <c r="W650" s="31" t="s">
        <v>2905</v>
      </c>
      <c r="X650" s="31"/>
      <c r="Y650" s="31"/>
      <c r="Z650" s="31"/>
      <c r="AA650" s="31"/>
      <c r="AB650" s="31"/>
      <c r="AC650" s="31"/>
      <c r="AD650" s="31"/>
      <c r="AE650" s="31"/>
      <c r="AF650" s="31" t="s">
        <v>346</v>
      </c>
    </row>
    <row r="651" spans="1:32" s="134" customFormat="1" ht="12.75">
      <c r="A651" s="31" t="str">
        <f>SUBSTITUTE(SUBSTITUTE(CONCATENATE(IF(E651="Universally Unique","UU",E651),IF(G651&lt;&gt;I651,H651,F651),CONCATENATE(IF(I651="Identifier","ID",IF(I651="Text","",I651))))," ",""),"'","")</f>
        <v>IssueDate</v>
      </c>
      <c r="B651" s="7" t="s">
        <v>1892</v>
      </c>
      <c r="C651" s="31"/>
      <c r="D651" s="31" t="s">
        <v>411</v>
      </c>
      <c r="E651" s="31"/>
      <c r="F651" s="31" t="s">
        <v>89</v>
      </c>
      <c r="G651" s="31" t="s">
        <v>90</v>
      </c>
      <c r="H651" s="31" t="str">
        <f t="shared" si="103"/>
        <v>Issue Date</v>
      </c>
      <c r="I651" s="31" t="s">
        <v>90</v>
      </c>
      <c r="J651" s="31"/>
      <c r="K651" s="31" t="str">
        <f t="shared" si="104"/>
        <v>Date. Type</v>
      </c>
      <c r="L651" s="31"/>
      <c r="M651" s="31"/>
      <c r="N651" s="31"/>
      <c r="O651" s="132" t="s">
        <v>257</v>
      </c>
      <c r="P651" s="31" t="s">
        <v>258</v>
      </c>
      <c r="Q651" s="7" t="s">
        <v>2283</v>
      </c>
      <c r="R651" s="7"/>
      <c r="S651" s="31"/>
      <c r="T651" s="133" t="s">
        <v>259</v>
      </c>
      <c r="U651" s="31"/>
      <c r="V651" s="31"/>
      <c r="W651" s="31" t="s">
        <v>2905</v>
      </c>
      <c r="X651" s="31"/>
      <c r="Y651" s="31"/>
      <c r="Z651" s="31"/>
      <c r="AA651" s="31"/>
      <c r="AB651" s="31"/>
      <c r="AC651" s="31"/>
      <c r="AD651" s="31"/>
      <c r="AE651" s="31"/>
      <c r="AF651" s="31"/>
    </row>
    <row r="652" spans="1:32" s="134" customFormat="1" ht="12.75">
      <c r="A652" s="31" t="str">
        <f>SUBSTITUTE(SUBSTITUTE(CONCATENATE(IF(E652="Universally Unique","UU",E652),IF(G652&lt;&gt;I652,H652,F652),CONCATENATE(IF(I652="Identifier","ID",IF(I652="Text","",I652))))," ",""),"'","")</f>
        <v>IssueTime</v>
      </c>
      <c r="B652" s="7" t="s">
        <v>1893</v>
      </c>
      <c r="C652" s="31"/>
      <c r="D652" s="31" t="s">
        <v>411</v>
      </c>
      <c r="E652" s="31"/>
      <c r="F652" s="31" t="s">
        <v>89</v>
      </c>
      <c r="G652" s="31" t="s">
        <v>433</v>
      </c>
      <c r="H652" s="31" t="str">
        <f t="shared" si="103"/>
        <v>Issue Time</v>
      </c>
      <c r="I652" s="31" t="s">
        <v>433</v>
      </c>
      <c r="J652" s="31"/>
      <c r="K652" s="31" t="str">
        <f t="shared" si="104"/>
        <v>Time. Type</v>
      </c>
      <c r="L652" s="31"/>
      <c r="M652" s="31"/>
      <c r="N652" s="31"/>
      <c r="O652" s="132" t="s">
        <v>257</v>
      </c>
      <c r="P652" s="31" t="s">
        <v>258</v>
      </c>
      <c r="Q652" s="7" t="s">
        <v>2284</v>
      </c>
      <c r="R652" s="7"/>
      <c r="S652" s="31"/>
      <c r="T652" s="133" t="s">
        <v>259</v>
      </c>
      <c r="U652" s="31"/>
      <c r="V652" s="31"/>
      <c r="W652" s="31" t="s">
        <v>2905</v>
      </c>
      <c r="X652" s="31"/>
      <c r="Y652" s="31"/>
      <c r="Z652" s="31"/>
      <c r="AA652" s="31"/>
      <c r="AB652" s="31"/>
      <c r="AC652" s="31"/>
      <c r="AD652" s="31"/>
      <c r="AE652" s="31"/>
      <c r="AF652" s="31"/>
    </row>
    <row r="653" spans="1:32" ht="51">
      <c r="A653" s="31" t="str">
        <f>SUBSTITUTE(SUBSTITUTE(CONCATENATE(IF(E653="Universally Unique","UU",E653),IF(G653&lt;&gt;I653,H653,F653),CONCATENATE(IF(I653="Identifier","ID",IF(I653="Text","",I653))))," ",""),"'","")</f>
        <v>CustomerReference</v>
      </c>
      <c r="B653" s="50" t="s">
        <v>796</v>
      </c>
      <c r="D653" s="31" t="s">
        <v>411</v>
      </c>
      <c r="E653" s="31" t="s">
        <v>1894</v>
      </c>
      <c r="G653" s="31" t="s">
        <v>1550</v>
      </c>
      <c r="H653" s="31" t="str">
        <f t="shared" si="103"/>
        <v>Reference</v>
      </c>
      <c r="I653" s="31" t="s">
        <v>262</v>
      </c>
      <c r="K653" s="31" t="str">
        <f t="shared" si="104"/>
        <v>Text. Type</v>
      </c>
      <c r="O653" s="132" t="s">
        <v>257</v>
      </c>
      <c r="P653" s="31" t="s">
        <v>258</v>
      </c>
      <c r="Q653" s="50" t="s">
        <v>2285</v>
      </c>
      <c r="R653" s="50" t="s">
        <v>1895</v>
      </c>
      <c r="T653" s="133" t="s">
        <v>254</v>
      </c>
      <c r="V653" s="31"/>
      <c r="W653" s="31" t="s">
        <v>2905</v>
      </c>
      <c r="AF653" s="134"/>
    </row>
    <row r="654" spans="1:32" ht="25.5">
      <c r="A654" s="72" t="str">
        <f>SUBSTITUTE(SUBSTITUTE(CONCATENATE(IF(E654="Universally Unique","UU",E654),F654,IF(H654&lt;&gt;I654,H654,""),CONCATENATE(IF(I654="Identifier","ID",IF(I654="Text","",I654))))," ",""),"'","")</f>
        <v>DocumentReference</v>
      </c>
      <c r="B654" s="52" t="s">
        <v>1896</v>
      </c>
      <c r="C654" s="25"/>
      <c r="D654" s="56" t="s">
        <v>411</v>
      </c>
      <c r="E654" s="25"/>
      <c r="F654" s="25"/>
      <c r="G654" s="25"/>
      <c r="H654" s="15" t="str">
        <f>M654</f>
        <v>Document Reference</v>
      </c>
      <c r="I654" s="15" t="str">
        <f>M654</f>
        <v>Document Reference</v>
      </c>
      <c r="J654" s="15"/>
      <c r="K654" s="15"/>
      <c r="L654" s="25"/>
      <c r="M654" s="53" t="s">
        <v>1509</v>
      </c>
      <c r="N654" s="25"/>
      <c r="O654" s="16" t="s">
        <v>257</v>
      </c>
      <c r="P654" s="25" t="s">
        <v>2789</v>
      </c>
      <c r="Q654" s="53" t="s">
        <v>2639</v>
      </c>
      <c r="R654" s="26"/>
      <c r="S654" s="26"/>
      <c r="T654" s="106" t="s">
        <v>259</v>
      </c>
      <c r="U654" s="27"/>
      <c r="V654" s="16"/>
      <c r="W654" s="25" t="s">
        <v>2905</v>
      </c>
      <c r="X654" s="25"/>
      <c r="Y654" s="25"/>
      <c r="Z654" s="25"/>
      <c r="AA654" s="25"/>
      <c r="AB654" s="25"/>
      <c r="AC654" s="25"/>
      <c r="AD654" s="25"/>
      <c r="AE654" s="25"/>
      <c r="AF654" s="25"/>
    </row>
    <row r="655" spans="1:32" ht="12.75">
      <c r="A655" s="1" t="s">
        <v>945</v>
      </c>
      <c r="B655" s="1" t="s">
        <v>1897</v>
      </c>
      <c r="C655" s="2"/>
      <c r="D655" s="2" t="s">
        <v>1884</v>
      </c>
      <c r="E655" s="2"/>
      <c r="F655" s="2"/>
      <c r="G655" s="2"/>
      <c r="H655" s="2"/>
      <c r="I655" s="2"/>
      <c r="J655" s="2"/>
      <c r="K655" s="2"/>
      <c r="L655" s="2"/>
      <c r="M655" s="2"/>
      <c r="N655" s="2"/>
      <c r="O655" s="1"/>
      <c r="P655" s="2" t="s">
        <v>253</v>
      </c>
      <c r="Q655" s="3" t="s">
        <v>2286</v>
      </c>
      <c r="R655" s="4"/>
      <c r="S655" s="4"/>
      <c r="T655" s="103" t="s">
        <v>259</v>
      </c>
      <c r="U655" s="5"/>
      <c r="V655" s="1"/>
      <c r="W655" s="2" t="s">
        <v>2905</v>
      </c>
      <c r="X655" s="2"/>
      <c r="Y655" s="2"/>
      <c r="Z655" s="2"/>
      <c r="AA655" s="2"/>
      <c r="AB655" s="2"/>
      <c r="AC655" s="2"/>
      <c r="AD655" s="2"/>
      <c r="AE655" s="2"/>
      <c r="AF655" s="2"/>
    </row>
    <row r="656" spans="1:32" ht="12.75">
      <c r="A656" s="72" t="str">
        <f>SUBSTITUTE(SUBSTITUTE(CONCATENATE(IF(E656="Universally Unique","UU",E656),F656,IF(H656&lt;&gt;I656,H656,""),CONCATENATE(IF(I656="Identifier","ID",IF(I656="Text","",I656))))," ",""),"'","")</f>
        <v>Shipment</v>
      </c>
      <c r="B656" s="15" t="s">
        <v>1898</v>
      </c>
      <c r="C656" s="15"/>
      <c r="D656" s="15" t="s">
        <v>1884</v>
      </c>
      <c r="E656" s="15"/>
      <c r="F656" s="15"/>
      <c r="G656" s="15"/>
      <c r="H656" s="15" t="str">
        <f>M656</f>
        <v>Shipment</v>
      </c>
      <c r="I656" s="15" t="str">
        <f>M656</f>
        <v>Shipment</v>
      </c>
      <c r="J656" s="15"/>
      <c r="K656" s="15"/>
      <c r="L656" s="15"/>
      <c r="M656" s="9" t="s">
        <v>1177</v>
      </c>
      <c r="N656" s="15"/>
      <c r="O656" s="17">
        <v>1</v>
      </c>
      <c r="P656" s="15" t="s">
        <v>2789</v>
      </c>
      <c r="Q656" s="12" t="s">
        <v>1215</v>
      </c>
      <c r="R656" s="22"/>
      <c r="S656" s="22"/>
      <c r="T656" s="104" t="s">
        <v>259</v>
      </c>
      <c r="U656" s="23"/>
      <c r="V656" s="17"/>
      <c r="W656" s="15" t="s">
        <v>2905</v>
      </c>
      <c r="X656" s="15"/>
      <c r="Y656" s="15"/>
      <c r="Z656" s="15"/>
      <c r="AA656" s="15"/>
      <c r="AB656" s="15"/>
      <c r="AC656" s="15"/>
      <c r="AD656" s="15"/>
      <c r="AE656" s="15"/>
      <c r="AF656" s="15"/>
    </row>
    <row r="657" spans="1:32" ht="12.75">
      <c r="A657" s="72" t="str">
        <f>SUBSTITUTE(SUBSTITUTE(CONCATENATE(IF(E657="Universally Unique","UU",E657),F657,IF(H657&lt;&gt;I657,H657,""),CONCATENATE(IF(I657="Identifier","ID",IF(I657="Text","",I657))))," ",""),"'","")</f>
        <v>Package</v>
      </c>
      <c r="B657" s="15" t="s">
        <v>1899</v>
      </c>
      <c r="C657" s="15"/>
      <c r="D657" s="15" t="s">
        <v>1884</v>
      </c>
      <c r="E657" s="15"/>
      <c r="F657" s="15"/>
      <c r="G657" s="15"/>
      <c r="H657" s="15" t="str">
        <f>M657</f>
        <v>Package</v>
      </c>
      <c r="I657" s="15" t="str">
        <f>M657</f>
        <v>Package</v>
      </c>
      <c r="J657" s="15"/>
      <c r="K657" s="15"/>
      <c r="L657" s="15"/>
      <c r="M657" s="9" t="s">
        <v>1581</v>
      </c>
      <c r="N657" s="15"/>
      <c r="O657" s="17" t="s">
        <v>2788</v>
      </c>
      <c r="P657" s="15" t="s">
        <v>2789</v>
      </c>
      <c r="Q657" s="12" t="s">
        <v>2287</v>
      </c>
      <c r="R657" s="22"/>
      <c r="S657" s="22"/>
      <c r="T657" s="104" t="s">
        <v>259</v>
      </c>
      <c r="U657" s="23"/>
      <c r="V657" s="17"/>
      <c r="W657" s="15" t="s">
        <v>2905</v>
      </c>
      <c r="X657" s="15"/>
      <c r="Y657" s="15"/>
      <c r="Z657" s="15"/>
      <c r="AA657" s="15"/>
      <c r="AB657" s="15"/>
      <c r="AC657" s="15"/>
      <c r="AD657" s="15"/>
      <c r="AE657" s="15"/>
      <c r="AF657" s="15"/>
    </row>
    <row r="658" spans="1:32" s="134" customFormat="1" ht="12.75">
      <c r="A658" s="1" t="s">
        <v>1581</v>
      </c>
      <c r="B658" s="28" t="s">
        <v>1580</v>
      </c>
      <c r="C658" s="3"/>
      <c r="D658" s="3" t="s">
        <v>1581</v>
      </c>
      <c r="E658" s="3"/>
      <c r="F658" s="3"/>
      <c r="G658" s="3"/>
      <c r="H658" s="3"/>
      <c r="I658" s="3"/>
      <c r="J658" s="3"/>
      <c r="K658" s="3"/>
      <c r="L658" s="3"/>
      <c r="M658" s="3"/>
      <c r="N658" s="3"/>
      <c r="O658" s="28"/>
      <c r="P658" s="3" t="s">
        <v>253</v>
      </c>
      <c r="Q658" s="3" t="s">
        <v>2288</v>
      </c>
      <c r="R658" s="34"/>
      <c r="S658" s="34"/>
      <c r="T658" s="109" t="s">
        <v>254</v>
      </c>
      <c r="U658" s="29"/>
      <c r="V658" s="28"/>
      <c r="W658" s="3"/>
      <c r="X658" s="3"/>
      <c r="Y658" s="3"/>
      <c r="Z658" s="3"/>
      <c r="AA658" s="3"/>
      <c r="AB658" s="3"/>
      <c r="AC658" s="3"/>
      <c r="AD658" s="3"/>
      <c r="AE658" s="3"/>
      <c r="AF658" s="3"/>
    </row>
    <row r="659" spans="1:22" ht="12.75">
      <c r="A659" s="31" t="str">
        <f aca="true" t="shared" si="105" ref="A659:A664">SUBSTITUTE(SUBSTITUTE(CONCATENATE(IF(E659="Universally Unique","UU",E659),IF(G659&lt;&gt;I659,H659,F659),CONCATENATE(IF(I659="Identifier","ID",IF(I659="Text","",I659))))," ",""),"'","")</f>
        <v>ID</v>
      </c>
      <c r="B659" s="7" t="s">
        <v>2746</v>
      </c>
      <c r="D659" s="31" t="s">
        <v>1581</v>
      </c>
      <c r="G659" s="31" t="s">
        <v>255</v>
      </c>
      <c r="H659" s="31" t="str">
        <f aca="true" t="shared" si="106" ref="H659:H664">IF(F659&lt;&gt;"",CONCATENATE(F659," ",G659),G659)</f>
        <v>Identifier</v>
      </c>
      <c r="I659" s="31" t="s">
        <v>255</v>
      </c>
      <c r="K659" s="31" t="str">
        <f aca="true" t="shared" si="107" ref="K659:K664">IF(J659&lt;&gt;"",CONCATENATE(J659,"_ ",I659,". Type"),CONCATENATE(I659,". Type"))</f>
        <v>Identifier. Type</v>
      </c>
      <c r="O659" s="132" t="s">
        <v>257</v>
      </c>
      <c r="P659" s="31" t="s">
        <v>258</v>
      </c>
      <c r="Q659" s="7" t="s">
        <v>2289</v>
      </c>
      <c r="T659" s="133" t="s">
        <v>259</v>
      </c>
      <c r="V659" s="31"/>
    </row>
    <row r="660" spans="1:22" ht="12.75">
      <c r="A660" s="31" t="str">
        <f t="shared" si="105"/>
        <v>Quantity</v>
      </c>
      <c r="B660" s="7" t="s">
        <v>2747</v>
      </c>
      <c r="D660" s="31" t="s">
        <v>1581</v>
      </c>
      <c r="G660" s="31" t="s">
        <v>233</v>
      </c>
      <c r="H660" s="31" t="str">
        <f t="shared" si="106"/>
        <v>Quantity</v>
      </c>
      <c r="I660" s="31" t="s">
        <v>233</v>
      </c>
      <c r="K660" s="31" t="str">
        <f t="shared" si="107"/>
        <v>Quantity. Type</v>
      </c>
      <c r="O660" s="132" t="s">
        <v>257</v>
      </c>
      <c r="P660" s="31" t="s">
        <v>258</v>
      </c>
      <c r="Q660" s="7" t="s">
        <v>2290</v>
      </c>
      <c r="T660" s="133" t="s">
        <v>259</v>
      </c>
      <c r="V660" s="31"/>
    </row>
    <row r="661" spans="1:22" ht="25.5">
      <c r="A661" s="31" t="str">
        <f t="shared" si="105"/>
        <v>ReturnableMaterialIndicator</v>
      </c>
      <c r="B661" s="50" t="s">
        <v>797</v>
      </c>
      <c r="D661" s="31" t="s">
        <v>1581</v>
      </c>
      <c r="E661" s="31" t="s">
        <v>2748</v>
      </c>
      <c r="G661" s="31" t="s">
        <v>1963</v>
      </c>
      <c r="H661" s="31" t="str">
        <f t="shared" si="106"/>
        <v>Indicator</v>
      </c>
      <c r="I661" s="31" t="s">
        <v>1963</v>
      </c>
      <c r="K661" s="31" t="str">
        <f t="shared" si="107"/>
        <v>Indicator. Type</v>
      </c>
      <c r="O661" s="132" t="s">
        <v>257</v>
      </c>
      <c r="P661" s="31" t="s">
        <v>258</v>
      </c>
      <c r="Q661" s="7" t="s">
        <v>2749</v>
      </c>
      <c r="T661" s="133" t="s">
        <v>259</v>
      </c>
      <c r="V661" s="31"/>
    </row>
    <row r="662" spans="1:22" ht="12.75">
      <c r="A662" s="31" t="str">
        <f t="shared" si="105"/>
        <v>PackageLevelCode</v>
      </c>
      <c r="B662" s="50" t="s">
        <v>799</v>
      </c>
      <c r="D662" s="31" t="s">
        <v>1581</v>
      </c>
      <c r="F662" s="90" t="s">
        <v>798</v>
      </c>
      <c r="G662" s="90" t="s">
        <v>2886</v>
      </c>
      <c r="H662" s="31" t="str">
        <f t="shared" si="106"/>
        <v>Package Level Code</v>
      </c>
      <c r="I662" s="31" t="s">
        <v>2886</v>
      </c>
      <c r="K662" s="31" t="str">
        <f t="shared" si="107"/>
        <v>Code. Type</v>
      </c>
      <c r="O662" s="132" t="s">
        <v>257</v>
      </c>
      <c r="P662" s="31" t="s">
        <v>258</v>
      </c>
      <c r="Q662" s="7" t="s">
        <v>2751</v>
      </c>
      <c r="S662" s="31">
        <v>7075</v>
      </c>
      <c r="T662" s="133" t="s">
        <v>254</v>
      </c>
      <c r="V662" s="31"/>
    </row>
    <row r="663" spans="1:22" ht="12.75">
      <c r="A663" s="31" t="str">
        <f t="shared" si="105"/>
        <v>PackagingTypeCode</v>
      </c>
      <c r="B663" s="50" t="s">
        <v>800</v>
      </c>
      <c r="D663" s="31" t="s">
        <v>1581</v>
      </c>
      <c r="F663" s="90" t="s">
        <v>1424</v>
      </c>
      <c r="G663" s="90" t="s">
        <v>2886</v>
      </c>
      <c r="H663" s="31" t="str">
        <f t="shared" si="106"/>
        <v>Packaging Type Code</v>
      </c>
      <c r="I663" s="31" t="s">
        <v>2886</v>
      </c>
      <c r="J663" s="90" t="s">
        <v>1424</v>
      </c>
      <c r="K663" s="31" t="str">
        <f t="shared" si="107"/>
        <v>Packaging Type_ Code. Type</v>
      </c>
      <c r="N663" s="31" t="s">
        <v>850</v>
      </c>
      <c r="O663" s="132" t="s">
        <v>257</v>
      </c>
      <c r="P663" s="31" t="s">
        <v>258</v>
      </c>
      <c r="Q663" s="7" t="s">
        <v>851</v>
      </c>
      <c r="S663" s="31">
        <v>7065</v>
      </c>
      <c r="T663" s="133" t="s">
        <v>254</v>
      </c>
      <c r="V663" s="31"/>
    </row>
    <row r="664" spans="1:22" ht="12.75">
      <c r="A664" s="31" t="str">
        <f t="shared" si="105"/>
        <v>PackingMaterial</v>
      </c>
      <c r="B664" s="7" t="s">
        <v>1158</v>
      </c>
      <c r="D664" s="31" t="s">
        <v>1581</v>
      </c>
      <c r="F664" s="31" t="s">
        <v>1159</v>
      </c>
      <c r="G664" s="31" t="s">
        <v>1160</v>
      </c>
      <c r="H664" s="31" t="str">
        <f t="shared" si="106"/>
        <v>Packing Material</v>
      </c>
      <c r="I664" s="31" t="s">
        <v>262</v>
      </c>
      <c r="K664" s="31" t="str">
        <f t="shared" si="107"/>
        <v>Text. Type</v>
      </c>
      <c r="O664" s="132" t="s">
        <v>2788</v>
      </c>
      <c r="P664" s="31" t="s">
        <v>258</v>
      </c>
      <c r="Q664" s="7" t="s">
        <v>1161</v>
      </c>
      <c r="S664" s="31">
        <v>7064</v>
      </c>
      <c r="T664" s="133" t="s">
        <v>254</v>
      </c>
      <c r="V664" s="31"/>
    </row>
    <row r="665" spans="1:32" s="134" customFormat="1" ht="25.5">
      <c r="A665" s="72" t="str">
        <f>SUBSTITUTE(SUBSTITUTE(CONCATENATE(IF(E665="Universally Unique","UU",E665),F665,IF(H665&lt;&gt;I665,H665,""),CONCATENATE(IF(I665="Identifier","ID",IF(I665="Text","",I665))))," ",""),"'","")</f>
        <v>ContainedPackage</v>
      </c>
      <c r="B665" s="52" t="s">
        <v>639</v>
      </c>
      <c r="C665" s="25"/>
      <c r="D665" s="25" t="s">
        <v>1581</v>
      </c>
      <c r="E665" s="25" t="s">
        <v>1540</v>
      </c>
      <c r="F665" s="25"/>
      <c r="G665" s="25"/>
      <c r="H665" s="15" t="str">
        <f>M665</f>
        <v>Package</v>
      </c>
      <c r="I665" s="15" t="str">
        <f>M665</f>
        <v>Package</v>
      </c>
      <c r="J665" s="15"/>
      <c r="K665" s="15"/>
      <c r="L665" s="25"/>
      <c r="M665" s="12" t="s">
        <v>1581</v>
      </c>
      <c r="N665" s="25"/>
      <c r="O665" s="54" t="s">
        <v>2788</v>
      </c>
      <c r="P665" s="25" t="s">
        <v>2789</v>
      </c>
      <c r="Q665" s="12" t="s">
        <v>2205</v>
      </c>
      <c r="R665" s="26"/>
      <c r="S665" s="26"/>
      <c r="T665" s="106" t="s">
        <v>259</v>
      </c>
      <c r="U665" s="27"/>
      <c r="V665" s="16"/>
      <c r="W665" s="25"/>
      <c r="X665" s="25"/>
      <c r="Y665" s="25"/>
      <c r="Z665" s="25"/>
      <c r="AA665" s="25"/>
      <c r="AB665" s="25"/>
      <c r="AC665" s="25"/>
      <c r="AD665" s="25"/>
      <c r="AE665" s="25"/>
      <c r="AF665" s="25"/>
    </row>
    <row r="666" spans="1:32" s="134" customFormat="1" ht="12.75">
      <c r="A666" s="72" t="str">
        <f>SUBSTITUTE(SUBSTITUTE(CONCATENATE(IF(E666="Universally Unique","UU",E666),F666,IF(H666&lt;&gt;I666,H666,""),CONCATENATE(IF(I666="Identifier","ID",IF(I666="Text","",I666))))," ",""),"'","")</f>
        <v>GoodsItem</v>
      </c>
      <c r="B666" s="15" t="s">
        <v>1542</v>
      </c>
      <c r="C666" s="25"/>
      <c r="D666" s="25" t="s">
        <v>1581</v>
      </c>
      <c r="E666" s="25"/>
      <c r="F666" s="25"/>
      <c r="G666" s="25"/>
      <c r="H666" s="15" t="str">
        <f>M666</f>
        <v>Goods Item</v>
      </c>
      <c r="I666" s="15" t="str">
        <f>M666</f>
        <v>Goods Item</v>
      </c>
      <c r="J666" s="15"/>
      <c r="K666" s="15"/>
      <c r="L666" s="25"/>
      <c r="M666" s="12" t="s">
        <v>1543</v>
      </c>
      <c r="N666" s="25"/>
      <c r="O666" s="16" t="s">
        <v>2788</v>
      </c>
      <c r="P666" s="25" t="s">
        <v>2789</v>
      </c>
      <c r="Q666" s="12" t="s">
        <v>2206</v>
      </c>
      <c r="R666" s="26"/>
      <c r="S666" s="26"/>
      <c r="T666" s="106" t="s">
        <v>254</v>
      </c>
      <c r="U666" s="27"/>
      <c r="V666" s="16"/>
      <c r="W666" s="25"/>
      <c r="X666" s="25"/>
      <c r="Y666" s="25"/>
      <c r="Z666" s="25"/>
      <c r="AA666" s="25"/>
      <c r="AB666" s="25"/>
      <c r="AC666" s="25"/>
      <c r="AD666" s="25"/>
      <c r="AE666" s="25"/>
      <c r="AF666" s="25"/>
    </row>
    <row r="667" spans="1:32" s="134" customFormat="1" ht="12.75">
      <c r="A667" s="72" t="str">
        <f>SUBSTITUTE(SUBSTITUTE(CONCATENATE(IF(E667="Universally Unique","UU",E667),F667,IF(H667&lt;&gt;I667,H667,""),CONCATENATE(IF(I667="Identifier","ID",IF(I667="Text","",I667))))," ",""),"'","")</f>
        <v>MeasurementDimension</v>
      </c>
      <c r="B667" s="52" t="s">
        <v>640</v>
      </c>
      <c r="C667" s="25"/>
      <c r="D667" s="25" t="s">
        <v>1581</v>
      </c>
      <c r="E667" s="25" t="s">
        <v>2037</v>
      </c>
      <c r="F667" s="25"/>
      <c r="G667" s="25"/>
      <c r="H667" s="15" t="str">
        <f>M667</f>
        <v>Dimension</v>
      </c>
      <c r="I667" s="15" t="str">
        <f>M667</f>
        <v>Dimension</v>
      </c>
      <c r="J667" s="15"/>
      <c r="K667" s="15"/>
      <c r="L667" s="25"/>
      <c r="M667" s="12" t="s">
        <v>1364</v>
      </c>
      <c r="N667" s="25"/>
      <c r="O667" s="16" t="s">
        <v>2788</v>
      </c>
      <c r="P667" s="25" t="s">
        <v>2789</v>
      </c>
      <c r="Q667" s="12" t="s">
        <v>2294</v>
      </c>
      <c r="R667" s="26"/>
      <c r="S667" s="26"/>
      <c r="T667" s="106" t="s">
        <v>254</v>
      </c>
      <c r="U667" s="27"/>
      <c r="V667" s="16"/>
      <c r="W667" s="25"/>
      <c r="X667" s="25"/>
      <c r="Y667" s="25"/>
      <c r="Z667" s="25"/>
      <c r="AA667" s="25"/>
      <c r="AB667" s="25"/>
      <c r="AC667" s="25"/>
      <c r="AD667" s="25"/>
      <c r="AE667" s="25"/>
      <c r="AF667" s="25"/>
    </row>
    <row r="668" spans="1:32" s="33" customFormat="1" ht="12.75">
      <c r="A668" s="72" t="str">
        <f>SUBSTITUTE(SUBSTITUTE(CONCATENATE(IF(E668="Universally Unique","UU",E668),F668,IF(H668&lt;&gt;I668,H668,""),CONCATENATE(IF(I668="Identifier","ID",IF(I668="Text","",I668))))," ",""),"'","")</f>
        <v>DeliveryUnit</v>
      </c>
      <c r="B668" s="9" t="s">
        <v>1544</v>
      </c>
      <c r="C668" s="12"/>
      <c r="D668" s="12" t="s">
        <v>1581</v>
      </c>
      <c r="E668" s="12"/>
      <c r="F668" s="12"/>
      <c r="G668" s="12"/>
      <c r="H668" s="9" t="str">
        <f>M668</f>
        <v>Delivery Unit</v>
      </c>
      <c r="I668" s="9" t="str">
        <f>M668</f>
        <v>Delivery Unit</v>
      </c>
      <c r="J668" s="9"/>
      <c r="K668" s="9"/>
      <c r="L668" s="12"/>
      <c r="M668" s="12" t="s">
        <v>75</v>
      </c>
      <c r="N668" s="12"/>
      <c r="O668" s="10" t="s">
        <v>2788</v>
      </c>
      <c r="P668" s="12" t="s">
        <v>2789</v>
      </c>
      <c r="Q668" s="12" t="s">
        <v>2295</v>
      </c>
      <c r="R668" s="37"/>
      <c r="S668" s="37"/>
      <c r="T668" s="114" t="s">
        <v>254</v>
      </c>
      <c r="U668" s="38"/>
      <c r="V668" s="10"/>
      <c r="W668" s="12"/>
      <c r="X668" s="12"/>
      <c r="Y668" s="12"/>
      <c r="Z668" s="12"/>
      <c r="AA668" s="12"/>
      <c r="AB668" s="12"/>
      <c r="AC668" s="12"/>
      <c r="AD668" s="12"/>
      <c r="AE668" s="12"/>
      <c r="AF668" s="12"/>
    </row>
    <row r="669" spans="1:32" ht="25.5">
      <c r="A669" s="1" t="s">
        <v>1853</v>
      </c>
      <c r="B669" s="28" t="s">
        <v>1545</v>
      </c>
      <c r="C669" s="3"/>
      <c r="D669" s="3" t="s">
        <v>1853</v>
      </c>
      <c r="E669" s="3"/>
      <c r="F669" s="3"/>
      <c r="G669" s="3"/>
      <c r="H669" s="3"/>
      <c r="I669" s="3"/>
      <c r="J669" s="3"/>
      <c r="K669" s="3"/>
      <c r="L669" s="3"/>
      <c r="M669" s="3"/>
      <c r="N669" s="3"/>
      <c r="O669" s="28"/>
      <c r="P669" s="3" t="s">
        <v>253</v>
      </c>
      <c r="Q669" s="3" t="s">
        <v>2296</v>
      </c>
      <c r="R669" s="3"/>
      <c r="S669" s="34"/>
      <c r="T669" s="143" t="s">
        <v>254</v>
      </c>
      <c r="U669" s="29"/>
      <c r="V669" s="39"/>
      <c r="W669" s="3"/>
      <c r="X669" s="3"/>
      <c r="Y669" s="3"/>
      <c r="Z669" s="3"/>
      <c r="AA669" s="3"/>
      <c r="AB669" s="3"/>
      <c r="AC669" s="3"/>
      <c r="AD669" s="3"/>
      <c r="AE669" s="3"/>
      <c r="AF669" s="3"/>
    </row>
    <row r="670" spans="1:20" ht="12.75">
      <c r="A670" s="31" t="str">
        <f>SUBSTITUTE(SUBSTITUTE(CONCATENATE(IF(E670="Universally Unique","UU",E670),IF(G670&lt;&gt;I670,H670,F670),CONCATENATE(IF(I670="Identifier","ID",IF(I670="Text","",I670))))," ",""),"'","")</f>
        <v>MarkCareIndicator</v>
      </c>
      <c r="B670" s="50" t="s">
        <v>801</v>
      </c>
      <c r="D670" s="31" t="s">
        <v>1853</v>
      </c>
      <c r="E670" s="31" t="s">
        <v>1546</v>
      </c>
      <c r="G670" s="31" t="s">
        <v>1963</v>
      </c>
      <c r="H670" s="31" t="str">
        <f>IF(F670&lt;&gt;"",CONCATENATE(F670," ",G670),G670)</f>
        <v>Indicator</v>
      </c>
      <c r="I670" s="31" t="s">
        <v>1963</v>
      </c>
      <c r="K670" s="31" t="str">
        <f>IF(J670&lt;&gt;"",CONCATENATE(J670,"_ ",I670,". Type"),CONCATENATE(I670,". Type"))</f>
        <v>Indicator. Type</v>
      </c>
      <c r="O670" s="132" t="s">
        <v>257</v>
      </c>
      <c r="P670" s="31" t="s">
        <v>258</v>
      </c>
      <c r="Q670" s="7" t="s">
        <v>900</v>
      </c>
      <c r="T670" s="133" t="s">
        <v>259</v>
      </c>
    </row>
    <row r="671" spans="1:20" ht="12.75">
      <c r="A671" s="31" t="str">
        <f>SUBSTITUTE(SUBSTITUTE(CONCATENATE(IF(E671="Universally Unique","UU",E671),IF(G671&lt;&gt;I671,H671,F671),CONCATENATE(IF(I671="Identifier","ID",IF(I671="Text","",I671))))," ",""),"'","")</f>
        <v>MarkAttentionIndicator</v>
      </c>
      <c r="B671" s="50" t="s">
        <v>802</v>
      </c>
      <c r="D671" s="31" t="s">
        <v>1853</v>
      </c>
      <c r="E671" s="31" t="s">
        <v>1547</v>
      </c>
      <c r="G671" s="31" t="s">
        <v>1963</v>
      </c>
      <c r="H671" s="31" t="str">
        <f>IF(F671&lt;&gt;"",CONCATENATE(F671," ",G671),G671)</f>
        <v>Indicator</v>
      </c>
      <c r="I671" s="31" t="s">
        <v>1963</v>
      </c>
      <c r="K671" s="31" t="str">
        <f>IF(J671&lt;&gt;"",CONCATENATE(J671,"_ ",I671,". Type"),CONCATENATE(I671,". Type"))</f>
        <v>Indicator. Type</v>
      </c>
      <c r="O671" s="132" t="s">
        <v>257</v>
      </c>
      <c r="P671" s="31" t="s">
        <v>258</v>
      </c>
      <c r="Q671" s="7" t="s">
        <v>901</v>
      </c>
      <c r="T671" s="133" t="s">
        <v>259</v>
      </c>
    </row>
    <row r="672" spans="1:22" ht="12.75">
      <c r="A672" s="90" t="s">
        <v>804</v>
      </c>
      <c r="B672" s="50" t="s">
        <v>803</v>
      </c>
      <c r="D672" s="31" t="s">
        <v>1853</v>
      </c>
      <c r="E672" s="83" t="s">
        <v>2769</v>
      </c>
      <c r="F672" s="83"/>
      <c r="G672" s="83" t="s">
        <v>1310</v>
      </c>
      <c r="H672" s="31" t="str">
        <f>IF(F672&lt;&gt;"",CONCATENATE(F672," ",G672),G672)</f>
        <v>URI</v>
      </c>
      <c r="I672" s="31" t="s">
        <v>255</v>
      </c>
      <c r="K672" s="31" t="str">
        <f>IF(J672&lt;&gt;"",CONCATENATE(J672,"_ ",I672,". Type"),CONCATENATE(I672,". Type"))</f>
        <v>Identifier. Type</v>
      </c>
      <c r="O672" s="132" t="s">
        <v>257</v>
      </c>
      <c r="P672" s="31" t="s">
        <v>258</v>
      </c>
      <c r="Q672" s="50" t="s">
        <v>902</v>
      </c>
      <c r="T672" s="133" t="s">
        <v>254</v>
      </c>
      <c r="V672" s="31"/>
    </row>
    <row r="673" spans="1:20" ht="38.25">
      <c r="A673" s="31" t="str">
        <f>SUBSTITUTE(SUBSTITUTE(CONCATENATE(IF(E673="Universally Unique","UU",E673),IF(G673&lt;&gt;I673,H673,F673),CONCATENATE(IF(I673="Identifier","ID",IF(I673="Text","",I673))))," ",""),"'","")</f>
        <v>LogoReferenceID</v>
      </c>
      <c r="B673" s="7" t="s">
        <v>1548</v>
      </c>
      <c r="D673" s="31" t="s">
        <v>1853</v>
      </c>
      <c r="F673" s="31" t="s">
        <v>1549</v>
      </c>
      <c r="G673" s="31" t="s">
        <v>1550</v>
      </c>
      <c r="H673" s="31" t="str">
        <f>IF(F673&lt;&gt;"",CONCATENATE(F673," ",G673),G673)</f>
        <v>Logo Reference</v>
      </c>
      <c r="I673" s="31" t="s">
        <v>255</v>
      </c>
      <c r="K673" s="31" t="str">
        <f>IF(J673&lt;&gt;"",CONCATENATE(J673,"_ ",I673,". Type"),CONCATENATE(I673,". Type"))</f>
        <v>Identifier. Type</v>
      </c>
      <c r="O673" s="132" t="s">
        <v>257</v>
      </c>
      <c r="P673" s="31" t="s">
        <v>258</v>
      </c>
      <c r="Q673" s="7" t="s">
        <v>903</v>
      </c>
      <c r="R673" s="7" t="s">
        <v>1551</v>
      </c>
      <c r="T673" s="133" t="s">
        <v>259</v>
      </c>
    </row>
    <row r="674" spans="1:22" ht="12.75">
      <c r="A674" s="31" t="str">
        <f>SUBSTITUTE(SUBSTITUTE(CONCATENATE(IF(E674="Universally Unique","UU",E674),IF(G674&lt;&gt;I674,H674,F674),CONCATENATE(IF(I674="Identifier","ID",IF(I674="Text","",I674))))," ",""),"'","")</f>
        <v>EndpointID</v>
      </c>
      <c r="B674" s="50" t="s">
        <v>641</v>
      </c>
      <c r="D674" s="90" t="s">
        <v>1853</v>
      </c>
      <c r="F674" s="90" t="s">
        <v>642</v>
      </c>
      <c r="G674" s="31" t="s">
        <v>255</v>
      </c>
      <c r="H674" s="31" t="str">
        <f>IF(F674&lt;&gt;"",CONCATENATE(F674," ",G674),G674)</f>
        <v>Endpoint Identifier</v>
      </c>
      <c r="I674" s="31" t="s">
        <v>255</v>
      </c>
      <c r="K674" s="31" t="str">
        <f>IF(J674&lt;&gt;"",CONCATENATE(J674,"_ ",I674,". Type"),CONCATENATE(I674,". Type"))</f>
        <v>Identifier. Type</v>
      </c>
      <c r="O674" s="132" t="s">
        <v>257</v>
      </c>
      <c r="P674" s="31" t="s">
        <v>258</v>
      </c>
      <c r="Q674" s="50" t="s">
        <v>904</v>
      </c>
      <c r="R674" s="178" t="s">
        <v>2768</v>
      </c>
      <c r="T674" s="133" t="s">
        <v>254</v>
      </c>
      <c r="V674" s="31"/>
    </row>
    <row r="675" spans="1:32" ht="25.5">
      <c r="A675" s="72" t="str">
        <f aca="true" t="shared" si="108" ref="A675:A684">SUBSTITUTE(SUBSTITUTE(CONCATENATE(IF(E675="Universally Unique","UU",E675),F675,IF(H675&lt;&gt;I675,H675,""),CONCATENATE(IF(I675="Identifier","ID",IF(I675="Text","",I675))))," ",""),"'","")</f>
        <v>PartyIdentification</v>
      </c>
      <c r="B675" s="15" t="s">
        <v>2214</v>
      </c>
      <c r="C675" s="25"/>
      <c r="D675" s="25" t="s">
        <v>1853</v>
      </c>
      <c r="E675" s="25"/>
      <c r="F675" s="25"/>
      <c r="G675" s="25"/>
      <c r="H675" s="15" t="str">
        <f aca="true" t="shared" si="109" ref="H675:H684">M675</f>
        <v>Party Identification</v>
      </c>
      <c r="I675" s="15" t="str">
        <f aca="true" t="shared" si="110" ref="I675:I684">M675</f>
        <v>Party Identification</v>
      </c>
      <c r="J675" s="15"/>
      <c r="K675" s="15"/>
      <c r="L675" s="25"/>
      <c r="M675" s="12" t="s">
        <v>2215</v>
      </c>
      <c r="N675" s="25"/>
      <c r="O675" s="17" t="s">
        <v>2788</v>
      </c>
      <c r="P675" s="25" t="s">
        <v>2789</v>
      </c>
      <c r="Q675" s="12" t="s">
        <v>905</v>
      </c>
      <c r="R675" s="26"/>
      <c r="S675" s="26"/>
      <c r="T675" s="106" t="s">
        <v>259</v>
      </c>
      <c r="U675" s="27"/>
      <c r="V675" s="40"/>
      <c r="W675" s="25"/>
      <c r="X675" s="25"/>
      <c r="Y675" s="25"/>
      <c r="Z675" s="25"/>
      <c r="AA675" s="25"/>
      <c r="AB675" s="25"/>
      <c r="AC675" s="25"/>
      <c r="AD675" s="25"/>
      <c r="AE675" s="25"/>
      <c r="AF675" s="25"/>
    </row>
    <row r="676" spans="1:32" s="33" customFormat="1" ht="25.5">
      <c r="A676" s="72" t="str">
        <f t="shared" si="108"/>
        <v>PartyName</v>
      </c>
      <c r="B676" s="9" t="s">
        <v>2216</v>
      </c>
      <c r="C676" s="12"/>
      <c r="D676" s="12" t="s">
        <v>1853</v>
      </c>
      <c r="E676" s="12"/>
      <c r="F676" s="12"/>
      <c r="G676" s="12"/>
      <c r="H676" s="9" t="str">
        <f t="shared" si="109"/>
        <v>Party Name</v>
      </c>
      <c r="I676" s="9" t="str">
        <f t="shared" si="110"/>
        <v>Party Name</v>
      </c>
      <c r="J676" s="9"/>
      <c r="K676" s="9"/>
      <c r="L676" s="12"/>
      <c r="M676" s="12" t="s">
        <v>2217</v>
      </c>
      <c r="N676" s="12"/>
      <c r="O676" s="11" t="s">
        <v>2788</v>
      </c>
      <c r="P676" s="12" t="s">
        <v>2789</v>
      </c>
      <c r="Q676" s="53" t="s">
        <v>727</v>
      </c>
      <c r="R676" s="37"/>
      <c r="S676" s="37"/>
      <c r="T676" s="114" t="s">
        <v>254</v>
      </c>
      <c r="U676" s="38"/>
      <c r="V676" s="41"/>
      <c r="W676" s="12"/>
      <c r="X676" s="12"/>
      <c r="Y676" s="12"/>
      <c r="Z676" s="12"/>
      <c r="AA676" s="12"/>
      <c r="AB676" s="12"/>
      <c r="AC676" s="12"/>
      <c r="AD676" s="12"/>
      <c r="AE676" s="12"/>
      <c r="AF676" s="12" t="s">
        <v>2218</v>
      </c>
    </row>
    <row r="677" spans="1:32" s="134" customFormat="1" ht="12.75">
      <c r="A677" s="72" t="str">
        <f t="shared" si="108"/>
        <v>Language</v>
      </c>
      <c r="B677" s="15" t="s">
        <v>2219</v>
      </c>
      <c r="C677" s="25"/>
      <c r="D677" s="25" t="s">
        <v>1853</v>
      </c>
      <c r="E677" s="25"/>
      <c r="F677" s="25"/>
      <c r="G677" s="25"/>
      <c r="H677" s="15" t="str">
        <f t="shared" si="109"/>
        <v>Language</v>
      </c>
      <c r="I677" s="15" t="str">
        <f t="shared" si="110"/>
        <v>Language</v>
      </c>
      <c r="J677" s="15"/>
      <c r="K677" s="15"/>
      <c r="L677" s="25"/>
      <c r="M677" s="12" t="s">
        <v>1315</v>
      </c>
      <c r="N677" s="25"/>
      <c r="O677" s="16" t="s">
        <v>257</v>
      </c>
      <c r="P677" s="25" t="s">
        <v>2789</v>
      </c>
      <c r="Q677" s="12" t="s">
        <v>906</v>
      </c>
      <c r="R677" s="26"/>
      <c r="S677" s="26"/>
      <c r="T677" s="106" t="s">
        <v>259</v>
      </c>
      <c r="U677" s="27"/>
      <c r="V677" s="40"/>
      <c r="W677" s="25"/>
      <c r="X677" s="25"/>
      <c r="Y677" s="25"/>
      <c r="Z677" s="25"/>
      <c r="AA677" s="25"/>
      <c r="AB677" s="25"/>
      <c r="AC677" s="25"/>
      <c r="AD677" s="25"/>
      <c r="AE677" s="25"/>
      <c r="AF677" s="25"/>
    </row>
    <row r="678" spans="1:32" ht="12.75">
      <c r="A678" s="72" t="str">
        <f t="shared" si="108"/>
        <v>PostalAddress</v>
      </c>
      <c r="B678" s="52" t="s">
        <v>643</v>
      </c>
      <c r="C678" s="25"/>
      <c r="D678" s="25" t="s">
        <v>1853</v>
      </c>
      <c r="E678" s="56" t="s">
        <v>888</v>
      </c>
      <c r="F678" s="25"/>
      <c r="G678" s="25"/>
      <c r="H678" s="15" t="str">
        <f t="shared" si="109"/>
        <v>Address</v>
      </c>
      <c r="I678" s="15" t="str">
        <f t="shared" si="110"/>
        <v>Address</v>
      </c>
      <c r="J678" s="15"/>
      <c r="K678" s="15"/>
      <c r="L678" s="25"/>
      <c r="M678" s="12" t="s">
        <v>252</v>
      </c>
      <c r="N678" s="25"/>
      <c r="O678" s="16" t="s">
        <v>257</v>
      </c>
      <c r="P678" s="25" t="s">
        <v>2789</v>
      </c>
      <c r="Q678" s="53" t="s">
        <v>907</v>
      </c>
      <c r="R678" s="26"/>
      <c r="S678" s="26"/>
      <c r="T678" s="106" t="s">
        <v>259</v>
      </c>
      <c r="U678" s="27"/>
      <c r="V678" s="40"/>
      <c r="W678" s="25"/>
      <c r="X678" s="25"/>
      <c r="Y678" s="25"/>
      <c r="Z678" s="25"/>
      <c r="AA678" s="25"/>
      <c r="AB678" s="25"/>
      <c r="AC678" s="25"/>
      <c r="AD678" s="25"/>
      <c r="AE678" s="25"/>
      <c r="AF678" s="25"/>
    </row>
    <row r="679" spans="1:32" ht="12.75">
      <c r="A679" s="72" t="str">
        <f t="shared" si="108"/>
        <v>PhysicalLocation</v>
      </c>
      <c r="B679" s="52" t="s">
        <v>102</v>
      </c>
      <c r="C679" s="25"/>
      <c r="D679" s="25" t="s">
        <v>1853</v>
      </c>
      <c r="E679" s="56" t="s">
        <v>101</v>
      </c>
      <c r="F679" s="25"/>
      <c r="G679" s="25"/>
      <c r="H679" s="15" t="str">
        <f t="shared" si="109"/>
        <v>Location</v>
      </c>
      <c r="I679" s="15" t="str">
        <f>M679</f>
        <v>Location</v>
      </c>
      <c r="J679" s="15"/>
      <c r="K679" s="15"/>
      <c r="L679" s="25"/>
      <c r="M679" s="53" t="s">
        <v>2422</v>
      </c>
      <c r="N679" s="25"/>
      <c r="O679" s="16" t="s">
        <v>257</v>
      </c>
      <c r="P679" s="25" t="s">
        <v>2789</v>
      </c>
      <c r="Q679" s="53" t="s">
        <v>748</v>
      </c>
      <c r="R679" s="26"/>
      <c r="S679" s="26"/>
      <c r="T679" s="106" t="s">
        <v>259</v>
      </c>
      <c r="U679" s="27"/>
      <c r="V679" s="40"/>
      <c r="W679" s="25"/>
      <c r="X679" s="25"/>
      <c r="Y679" s="25"/>
      <c r="Z679" s="25"/>
      <c r="AA679" s="25"/>
      <c r="AB679" s="25"/>
      <c r="AC679" s="25"/>
      <c r="AD679" s="25"/>
      <c r="AE679" s="25"/>
      <c r="AF679" s="25"/>
    </row>
    <row r="680" spans="1:32" s="134" customFormat="1" ht="25.5">
      <c r="A680" s="72" t="str">
        <f t="shared" si="108"/>
        <v>PartyTaxScheme</v>
      </c>
      <c r="B680" s="15" t="s">
        <v>2220</v>
      </c>
      <c r="C680" s="25"/>
      <c r="D680" s="25" t="s">
        <v>1853</v>
      </c>
      <c r="E680" s="25"/>
      <c r="F680" s="25"/>
      <c r="G680" s="25"/>
      <c r="H680" s="15" t="str">
        <f t="shared" si="109"/>
        <v>Party Tax Scheme</v>
      </c>
      <c r="I680" s="15" t="str">
        <f t="shared" si="110"/>
        <v>Party Tax Scheme</v>
      </c>
      <c r="J680" s="15"/>
      <c r="K680" s="15"/>
      <c r="L680" s="25"/>
      <c r="M680" s="12" t="s">
        <v>2221</v>
      </c>
      <c r="N680" s="25"/>
      <c r="O680" s="17" t="s">
        <v>2788</v>
      </c>
      <c r="P680" s="25" t="s">
        <v>2789</v>
      </c>
      <c r="Q680" s="186" t="s">
        <v>908</v>
      </c>
      <c r="R680" s="26"/>
      <c r="S680" s="26"/>
      <c r="T680" s="106" t="s">
        <v>259</v>
      </c>
      <c r="U680" s="27"/>
      <c r="V680" s="40"/>
      <c r="W680" s="25"/>
      <c r="X680" s="25"/>
      <c r="Y680" s="25"/>
      <c r="Z680" s="25"/>
      <c r="AA680" s="25"/>
      <c r="AB680" s="25"/>
      <c r="AC680" s="25"/>
      <c r="AD680" s="25"/>
      <c r="AE680" s="25"/>
      <c r="AF680" s="25"/>
    </row>
    <row r="681" spans="1:32" s="134" customFormat="1" ht="25.5">
      <c r="A681" s="72" t="str">
        <f t="shared" si="108"/>
        <v>PartyLegalEntity</v>
      </c>
      <c r="B681" s="15" t="s">
        <v>2222</v>
      </c>
      <c r="C681" s="25"/>
      <c r="D681" s="25" t="s">
        <v>1853</v>
      </c>
      <c r="E681" s="25"/>
      <c r="F681" s="25"/>
      <c r="G681" s="25"/>
      <c r="H681" s="15" t="str">
        <f t="shared" si="109"/>
        <v>Party Legal Entity</v>
      </c>
      <c r="I681" s="15" t="str">
        <f t="shared" si="110"/>
        <v>Party Legal Entity</v>
      </c>
      <c r="J681" s="15"/>
      <c r="K681" s="15"/>
      <c r="L681" s="25"/>
      <c r="M681" s="12" t="s">
        <v>2223</v>
      </c>
      <c r="N681" s="25"/>
      <c r="O681" s="17" t="s">
        <v>2788</v>
      </c>
      <c r="P681" s="25" t="s">
        <v>2789</v>
      </c>
      <c r="Q681" s="12" t="s">
        <v>909</v>
      </c>
      <c r="R681" s="26"/>
      <c r="S681" s="26"/>
      <c r="T681" s="106" t="s">
        <v>254</v>
      </c>
      <c r="U681" s="27"/>
      <c r="V681" s="40"/>
      <c r="W681" s="25"/>
      <c r="X681" s="25"/>
      <c r="Y681" s="25"/>
      <c r="Z681" s="25"/>
      <c r="AA681" s="25"/>
      <c r="AB681" s="25"/>
      <c r="AC681" s="25"/>
      <c r="AD681" s="25"/>
      <c r="AE681" s="25"/>
      <c r="AF681" s="25"/>
    </row>
    <row r="682" spans="1:32" s="134" customFormat="1" ht="12.75">
      <c r="A682" s="72" t="str">
        <f t="shared" si="108"/>
        <v>Contact</v>
      </c>
      <c r="B682" s="15" t="s">
        <v>2224</v>
      </c>
      <c r="C682" s="25"/>
      <c r="D682" s="25" t="s">
        <v>1853</v>
      </c>
      <c r="E682" s="25"/>
      <c r="F682" s="25"/>
      <c r="G682" s="25"/>
      <c r="H682" s="15" t="str">
        <f t="shared" si="109"/>
        <v>Contact</v>
      </c>
      <c r="I682" s="15" t="str">
        <f t="shared" si="110"/>
        <v>Contact</v>
      </c>
      <c r="J682" s="15"/>
      <c r="K682" s="15"/>
      <c r="L682" s="25"/>
      <c r="M682" s="12" t="s">
        <v>213</v>
      </c>
      <c r="N682" s="25"/>
      <c r="O682" s="16" t="s">
        <v>257</v>
      </c>
      <c r="P682" s="25" t="s">
        <v>2789</v>
      </c>
      <c r="Q682" s="12" t="s">
        <v>1448</v>
      </c>
      <c r="R682" s="26"/>
      <c r="S682" s="26"/>
      <c r="T682" s="106" t="s">
        <v>259</v>
      </c>
      <c r="U682" s="27"/>
      <c r="V682" s="40"/>
      <c r="W682" s="25"/>
      <c r="X682" s="25"/>
      <c r="Y682" s="25"/>
      <c r="Z682" s="25"/>
      <c r="AA682" s="25"/>
      <c r="AB682" s="25"/>
      <c r="AC682" s="25"/>
      <c r="AD682" s="25"/>
      <c r="AE682" s="25"/>
      <c r="AF682" s="25"/>
    </row>
    <row r="683" spans="1:32" s="134" customFormat="1" ht="12.75">
      <c r="A683" s="72" t="str">
        <f t="shared" si="108"/>
        <v>Person</v>
      </c>
      <c r="B683" s="15" t="s">
        <v>1557</v>
      </c>
      <c r="C683" s="25"/>
      <c r="D683" s="25" t="s">
        <v>1853</v>
      </c>
      <c r="E683" s="25"/>
      <c r="F683" s="25"/>
      <c r="G683" s="25"/>
      <c r="H683" s="15" t="str">
        <f t="shared" si="109"/>
        <v>Person</v>
      </c>
      <c r="I683" s="15" t="str">
        <f t="shared" si="110"/>
        <v>Person</v>
      </c>
      <c r="J683" s="15"/>
      <c r="K683" s="15"/>
      <c r="L683" s="25"/>
      <c r="M683" s="12" t="s">
        <v>1558</v>
      </c>
      <c r="N683" s="25"/>
      <c r="O683" s="16" t="s">
        <v>257</v>
      </c>
      <c r="P683" s="25" t="s">
        <v>2789</v>
      </c>
      <c r="Q683" s="12" t="s">
        <v>2308</v>
      </c>
      <c r="R683" s="26"/>
      <c r="S683" s="26"/>
      <c r="T683" s="106" t="s">
        <v>254</v>
      </c>
      <c r="U683" s="27"/>
      <c r="V683" s="40"/>
      <c r="W683" s="25"/>
      <c r="X683" s="25"/>
      <c r="Y683" s="25"/>
      <c r="Z683" s="25"/>
      <c r="AA683" s="25"/>
      <c r="AB683" s="25"/>
      <c r="AC683" s="25"/>
      <c r="AD683" s="25"/>
      <c r="AE683" s="25"/>
      <c r="AF683" s="25"/>
    </row>
    <row r="684" spans="1:32" s="134" customFormat="1" ht="12.75">
      <c r="A684" s="72" t="str">
        <f t="shared" si="108"/>
        <v>AgentParty</v>
      </c>
      <c r="B684" s="52" t="s">
        <v>644</v>
      </c>
      <c r="C684" s="25"/>
      <c r="D684" s="25" t="s">
        <v>1853</v>
      </c>
      <c r="E684" s="25" t="s">
        <v>1559</v>
      </c>
      <c r="F684" s="25"/>
      <c r="G684" s="25"/>
      <c r="H684" s="15" t="str">
        <f t="shared" si="109"/>
        <v>Party</v>
      </c>
      <c r="I684" s="15" t="str">
        <f t="shared" si="110"/>
        <v>Party</v>
      </c>
      <c r="J684" s="15"/>
      <c r="K684" s="15"/>
      <c r="L684" s="25"/>
      <c r="M684" s="12" t="s">
        <v>1853</v>
      </c>
      <c r="N684" s="25"/>
      <c r="O684" s="16" t="s">
        <v>257</v>
      </c>
      <c r="P684" s="25" t="s">
        <v>2789</v>
      </c>
      <c r="Q684" s="12" t="s">
        <v>2309</v>
      </c>
      <c r="R684" s="26" t="s">
        <v>1560</v>
      </c>
      <c r="S684" s="26"/>
      <c r="T684" s="106" t="s">
        <v>254</v>
      </c>
      <c r="U684" s="27"/>
      <c r="V684" s="40"/>
      <c r="W684" s="25"/>
      <c r="X684" s="25"/>
      <c r="Y684" s="25"/>
      <c r="Z684" s="25"/>
      <c r="AA684" s="25"/>
      <c r="AB684" s="25"/>
      <c r="AC684" s="25"/>
      <c r="AD684" s="25"/>
      <c r="AE684" s="25"/>
      <c r="AF684" s="25"/>
    </row>
    <row r="685" spans="1:32" ht="12.75">
      <c r="A685" s="1" t="s">
        <v>693</v>
      </c>
      <c r="B685" s="28" t="s">
        <v>1561</v>
      </c>
      <c r="C685" s="3"/>
      <c r="D685" s="3" t="s">
        <v>2215</v>
      </c>
      <c r="E685" s="3"/>
      <c r="F685" s="3"/>
      <c r="G685" s="3"/>
      <c r="H685" s="3"/>
      <c r="I685" s="3"/>
      <c r="J685" s="3"/>
      <c r="K685" s="3"/>
      <c r="L685" s="3"/>
      <c r="M685" s="3"/>
      <c r="N685" s="3"/>
      <c r="O685" s="28"/>
      <c r="P685" s="3" t="s">
        <v>253</v>
      </c>
      <c r="Q685" s="3" t="s">
        <v>2310</v>
      </c>
      <c r="R685" s="34"/>
      <c r="S685" s="34"/>
      <c r="T685" s="109" t="s">
        <v>259</v>
      </c>
      <c r="U685" s="29"/>
      <c r="V685" s="39"/>
      <c r="W685" s="3"/>
      <c r="X685" s="3"/>
      <c r="Y685" s="3"/>
      <c r="Z685" s="3"/>
      <c r="AA685" s="3"/>
      <c r="AB685" s="3"/>
      <c r="AC685" s="3"/>
      <c r="AD685" s="3"/>
      <c r="AE685" s="3"/>
      <c r="AF685" s="3"/>
    </row>
    <row r="686" spans="1:22" s="134" customFormat="1" ht="12.75">
      <c r="A686" s="31" t="str">
        <f>SUBSTITUTE(SUBSTITUTE(CONCATENATE(IF(E686="Universally Unique","UU",E686),IF(G686&lt;&gt;I686,H686,F686),CONCATENATE(IF(I686="Identifier","ID",IF(I686="Text","",I686))))," ",""),"'","")</f>
        <v>ID</v>
      </c>
      <c r="B686" s="83" t="s">
        <v>1015</v>
      </c>
      <c r="D686" s="134" t="s">
        <v>2215</v>
      </c>
      <c r="G686" s="134" t="s">
        <v>255</v>
      </c>
      <c r="H686" s="134" t="str">
        <f>IF(F686&lt;&gt;"",CONCATENATE(F686," ",G686),G686)</f>
        <v>Identifier</v>
      </c>
      <c r="I686" s="134" t="s">
        <v>255</v>
      </c>
      <c r="K686" s="134" t="str">
        <f>IF(J686&lt;&gt;"",CONCATENATE(J686,"_ ",I686,". Type"),CONCATENATE(I686,". Type"))</f>
        <v>Identifier. Type</v>
      </c>
      <c r="O686" s="153">
        <v>1</v>
      </c>
      <c r="P686" s="134" t="s">
        <v>258</v>
      </c>
      <c r="Q686" s="21" t="s">
        <v>2311</v>
      </c>
      <c r="R686" s="21"/>
      <c r="T686" s="154" t="s">
        <v>259</v>
      </c>
      <c r="V686" s="168"/>
    </row>
    <row r="687" spans="1:32" ht="25.5">
      <c r="A687" s="1" t="s">
        <v>954</v>
      </c>
      <c r="B687" s="28" t="s">
        <v>1562</v>
      </c>
      <c r="C687" s="3"/>
      <c r="D687" s="3" t="s">
        <v>2223</v>
      </c>
      <c r="E687" s="3"/>
      <c r="F687" s="3"/>
      <c r="G687" s="3"/>
      <c r="H687" s="3"/>
      <c r="I687" s="3"/>
      <c r="J687" s="3"/>
      <c r="K687" s="3"/>
      <c r="L687" s="3"/>
      <c r="M687" s="3"/>
      <c r="N687" s="3"/>
      <c r="O687" s="28"/>
      <c r="P687" s="3" t="s">
        <v>253</v>
      </c>
      <c r="Q687" s="34" t="s">
        <v>2312</v>
      </c>
      <c r="R687" s="34"/>
      <c r="S687" s="34"/>
      <c r="T687" s="109" t="s">
        <v>254</v>
      </c>
      <c r="U687" s="29"/>
      <c r="V687" s="28"/>
      <c r="W687" s="3"/>
      <c r="X687" s="3"/>
      <c r="Y687" s="3"/>
      <c r="Z687" s="3"/>
      <c r="AA687" s="3"/>
      <c r="AB687" s="3"/>
      <c r="AC687" s="3"/>
      <c r="AD687" s="3"/>
      <c r="AE687" s="3"/>
      <c r="AF687" s="3"/>
    </row>
    <row r="688" spans="1:22" ht="25.5">
      <c r="A688" s="31" t="str">
        <f>SUBSTITUTE(SUBSTITUTE(CONCATENATE(IF(E688="Universally Unique","UU",E688),IF(G688&lt;&gt;I688,H688,F688),CONCATENATE(IF(I688="Identifier","ID",IF(I688="Text","",I688))))," ",""),"'","")</f>
        <v>RegistrationName</v>
      </c>
      <c r="B688" s="50" t="s">
        <v>805</v>
      </c>
      <c r="D688" s="31" t="s">
        <v>2223</v>
      </c>
      <c r="E688" s="31" t="s">
        <v>2040</v>
      </c>
      <c r="G688" s="31" t="s">
        <v>274</v>
      </c>
      <c r="H688" s="31" t="str">
        <f>IF(F688&lt;&gt;"",CONCATENATE(F688," ",G688),G688)</f>
        <v>Name</v>
      </c>
      <c r="I688" s="31" t="s">
        <v>274</v>
      </c>
      <c r="K688" s="31" t="str">
        <f>IF(J688&lt;&gt;"",CONCATENATE(J688,"_ ",I688,". Type"),CONCATENATE(I688,". Type"))</f>
        <v>Name. Type</v>
      </c>
      <c r="O688" s="132" t="s">
        <v>257</v>
      </c>
      <c r="P688" s="31" t="s">
        <v>258</v>
      </c>
      <c r="Q688" s="7" t="s">
        <v>2313</v>
      </c>
      <c r="R688" s="7" t="s">
        <v>498</v>
      </c>
      <c r="T688" s="133" t="s">
        <v>254</v>
      </c>
      <c r="V688" s="31"/>
    </row>
    <row r="689" spans="1:22" ht="12.75">
      <c r="A689" s="31" t="str">
        <f>SUBSTITUTE(SUBSTITUTE(CONCATENATE(IF(E689="Universally Unique","UU",E689),IF(G689&lt;&gt;I689,H689,F689),CONCATENATE(IF(I689="Identifier","ID",IF(I689="Text","",I689))))," ",""),"'","")</f>
        <v>CompanyID</v>
      </c>
      <c r="B689" s="7" t="s">
        <v>499</v>
      </c>
      <c r="D689" s="31" t="s">
        <v>2223</v>
      </c>
      <c r="F689" s="31" t="s">
        <v>500</v>
      </c>
      <c r="G689" s="31" t="s">
        <v>255</v>
      </c>
      <c r="H689" s="31" t="str">
        <f>IF(F689&lt;&gt;"",CONCATENATE(F689," ",G689),G689)</f>
        <v>Company Identifier</v>
      </c>
      <c r="I689" s="31" t="s">
        <v>255</v>
      </c>
      <c r="K689" s="31" t="str">
        <f>IF(J689&lt;&gt;"",CONCATENATE(J689,"_ ",I689,". Type"),CONCATENATE(I689,". Type"))</f>
        <v>Identifier. Type</v>
      </c>
      <c r="N689" s="31" t="s">
        <v>501</v>
      </c>
      <c r="O689" s="132" t="s">
        <v>257</v>
      </c>
      <c r="P689" s="31" t="s">
        <v>258</v>
      </c>
      <c r="Q689" s="7" t="s">
        <v>2314</v>
      </c>
      <c r="R689" s="7" t="s">
        <v>1141</v>
      </c>
      <c r="T689" s="133" t="s">
        <v>254</v>
      </c>
      <c r="V689" s="31"/>
    </row>
    <row r="690" spans="1:32" s="134" customFormat="1" ht="25.5">
      <c r="A690" s="72" t="str">
        <f>SUBSTITUTE(SUBSTITUTE(CONCATENATE(IF(E690="Universally Unique","UU",E690),F690,IF(H690&lt;&gt;I690,H690,""),CONCATENATE(IF(I690="Identifier","ID",IF(I690="Text","",I690))))," ",""),"'","")</f>
        <v>RegistrationAddress</v>
      </c>
      <c r="B690" s="52" t="s">
        <v>645</v>
      </c>
      <c r="C690" s="25"/>
      <c r="D690" s="25" t="s">
        <v>2223</v>
      </c>
      <c r="E690" s="25" t="s">
        <v>2040</v>
      </c>
      <c r="F690" s="25"/>
      <c r="G690" s="25"/>
      <c r="H690" s="15" t="str">
        <f>M690</f>
        <v>Address</v>
      </c>
      <c r="I690" s="15" t="str">
        <f>M690</f>
        <v>Address</v>
      </c>
      <c r="J690" s="15"/>
      <c r="K690" s="15"/>
      <c r="L690" s="25"/>
      <c r="M690" s="12" t="s">
        <v>252</v>
      </c>
      <c r="N690" s="25"/>
      <c r="O690" s="16" t="s">
        <v>257</v>
      </c>
      <c r="P690" s="25" t="s">
        <v>2789</v>
      </c>
      <c r="Q690" s="26" t="s">
        <v>2315</v>
      </c>
      <c r="R690" s="26"/>
      <c r="S690" s="26"/>
      <c r="T690" s="106" t="s">
        <v>254</v>
      </c>
      <c r="U690" s="27"/>
      <c r="V690" s="16"/>
      <c r="W690" s="25"/>
      <c r="X690" s="25"/>
      <c r="Y690" s="25"/>
      <c r="Z690" s="25"/>
      <c r="AA690" s="25"/>
      <c r="AB690" s="25"/>
      <c r="AC690" s="25"/>
      <c r="AD690" s="25"/>
      <c r="AE690" s="25"/>
      <c r="AF690" s="25"/>
    </row>
    <row r="691" spans="1:32" s="134" customFormat="1" ht="38.25">
      <c r="A691" s="72" t="str">
        <f>SUBSTITUTE(SUBSTITUTE(CONCATENATE(IF(E691="Universally Unique","UU",E691),F691,IF(H691&lt;&gt;I691,H691,""),CONCATENATE(IF(I691="Identifier","ID",IF(I691="Text","",I691))))," ",""),"'","")</f>
        <v>CorporateRegistrationScheme</v>
      </c>
      <c r="B691" s="15" t="s">
        <v>1142</v>
      </c>
      <c r="C691" s="25"/>
      <c r="D691" s="25" t="s">
        <v>2223</v>
      </c>
      <c r="E691" s="25"/>
      <c r="F691" s="25"/>
      <c r="G691" s="25"/>
      <c r="H691" s="15" t="str">
        <f>M691</f>
        <v>Corporate Registration Scheme</v>
      </c>
      <c r="I691" s="15" t="str">
        <f>M691</f>
        <v>Corporate Registration Scheme</v>
      </c>
      <c r="J691" s="15"/>
      <c r="K691" s="15"/>
      <c r="L691" s="25"/>
      <c r="M691" s="12" t="s">
        <v>403</v>
      </c>
      <c r="N691" s="25"/>
      <c r="O691" s="16" t="s">
        <v>257</v>
      </c>
      <c r="P691" s="25" t="s">
        <v>2789</v>
      </c>
      <c r="Q691" s="26" t="s">
        <v>425</v>
      </c>
      <c r="R691" s="26"/>
      <c r="S691" s="26"/>
      <c r="T691" s="106" t="s">
        <v>254</v>
      </c>
      <c r="U691" s="27"/>
      <c r="V691" s="16"/>
      <c r="W691" s="25"/>
      <c r="X691" s="25"/>
      <c r="Y691" s="25"/>
      <c r="Z691" s="25"/>
      <c r="AA691" s="25"/>
      <c r="AB691" s="25"/>
      <c r="AC691" s="25"/>
      <c r="AD691" s="25"/>
      <c r="AE691" s="25"/>
      <c r="AF691" s="25"/>
    </row>
    <row r="692" spans="1:32" ht="12.75">
      <c r="A692" s="1" t="s">
        <v>694</v>
      </c>
      <c r="B692" s="28" t="s">
        <v>1143</v>
      </c>
      <c r="C692" s="3"/>
      <c r="D692" s="3" t="s">
        <v>2217</v>
      </c>
      <c r="E692" s="3"/>
      <c r="F692" s="3"/>
      <c r="G692" s="3"/>
      <c r="H692" s="3"/>
      <c r="I692" s="3"/>
      <c r="J692" s="3"/>
      <c r="K692" s="3"/>
      <c r="L692" s="3"/>
      <c r="M692" s="3"/>
      <c r="N692" s="3"/>
      <c r="O692" s="28"/>
      <c r="P692" s="3" t="s">
        <v>253</v>
      </c>
      <c r="Q692" s="3" t="s">
        <v>2316</v>
      </c>
      <c r="R692" s="3"/>
      <c r="S692" s="34"/>
      <c r="T692" s="109" t="s">
        <v>259</v>
      </c>
      <c r="U692" s="29"/>
      <c r="V692" s="39"/>
      <c r="W692" s="3"/>
      <c r="X692" s="3"/>
      <c r="Y692" s="3"/>
      <c r="Z692" s="3"/>
      <c r="AA692" s="3"/>
      <c r="AB692" s="3"/>
      <c r="AC692" s="3"/>
      <c r="AD692" s="3"/>
      <c r="AE692" s="3"/>
      <c r="AF692" s="3"/>
    </row>
    <row r="693" spans="1:32" ht="12.75">
      <c r="A693" s="31" t="str">
        <f>SUBSTITUTE(SUBSTITUTE(CONCATENATE(IF(E693="Universally Unique","UU",E693),IF(G693&lt;&gt;I693,H693,F693),CONCATENATE(IF(I693="Identifier","ID",IF(I693="Text","",I693))))," ",""),"'","")</f>
        <v>Name</v>
      </c>
      <c r="B693" s="7" t="s">
        <v>1144</v>
      </c>
      <c r="D693" s="31" t="s">
        <v>2217</v>
      </c>
      <c r="G693" s="31" t="s">
        <v>274</v>
      </c>
      <c r="H693" s="31" t="str">
        <f>IF(F693&lt;&gt;"",CONCATENATE(F693," ",G693),G693)</f>
        <v>Name</v>
      </c>
      <c r="I693" s="31" t="s">
        <v>274</v>
      </c>
      <c r="K693" s="31" t="str">
        <f>IF(J693&lt;&gt;"",CONCATENATE(J693,"_ ",I693,". Type"),CONCATENATE(I693,". Type"))</f>
        <v>Name. Type</v>
      </c>
      <c r="O693" s="132">
        <v>1</v>
      </c>
      <c r="P693" s="31" t="s">
        <v>258</v>
      </c>
      <c r="Q693" s="7" t="s">
        <v>2317</v>
      </c>
      <c r="R693" s="7" t="s">
        <v>1145</v>
      </c>
      <c r="T693" s="133" t="s">
        <v>254</v>
      </c>
      <c r="AF693" s="31" t="s">
        <v>2218</v>
      </c>
    </row>
    <row r="694" spans="1:32" ht="12.75">
      <c r="A694" s="1" t="s">
        <v>695</v>
      </c>
      <c r="B694" s="28" t="s">
        <v>1146</v>
      </c>
      <c r="C694" s="3"/>
      <c r="D694" s="3" t="s">
        <v>2221</v>
      </c>
      <c r="E694" s="3"/>
      <c r="F694" s="3"/>
      <c r="G694" s="3"/>
      <c r="H694" s="3"/>
      <c r="I694" s="3"/>
      <c r="J694" s="3"/>
      <c r="K694" s="3"/>
      <c r="L694" s="3"/>
      <c r="M694" s="3"/>
      <c r="N694" s="3"/>
      <c r="O694" s="28"/>
      <c r="P694" s="3" t="s">
        <v>253</v>
      </c>
      <c r="Q694" s="3" t="s">
        <v>2318</v>
      </c>
      <c r="R694" s="34"/>
      <c r="S694" s="34"/>
      <c r="T694" s="109" t="s">
        <v>254</v>
      </c>
      <c r="U694" s="29"/>
      <c r="V694" s="28"/>
      <c r="W694" s="3"/>
      <c r="X694" s="3"/>
      <c r="Y694" s="3"/>
      <c r="Z694" s="3"/>
      <c r="AA694" s="3"/>
      <c r="AB694" s="3"/>
      <c r="AC694" s="3"/>
      <c r="AD694" s="3"/>
      <c r="AE694" s="3"/>
      <c r="AF694" s="3" t="s">
        <v>62</v>
      </c>
    </row>
    <row r="695" spans="1:32" ht="25.5">
      <c r="A695" s="31" t="str">
        <f>SUBSTITUTE(SUBSTITUTE(CONCATENATE(IF(E695="Universally Unique","UU",E695),IF(G695&lt;&gt;I695,H695,F695),CONCATENATE(IF(I695="Identifier","ID",IF(I695="Text","",I695))))," ",""),"'","")</f>
        <v>RegistrationName</v>
      </c>
      <c r="B695" s="50" t="s">
        <v>1069</v>
      </c>
      <c r="D695" s="31" t="s">
        <v>2221</v>
      </c>
      <c r="E695" s="31" t="s">
        <v>2040</v>
      </c>
      <c r="G695" s="31" t="s">
        <v>274</v>
      </c>
      <c r="H695" s="31" t="str">
        <f>IF(F695&lt;&gt;"",CONCATENATE(F695," ",G695),G695)</f>
        <v>Name</v>
      </c>
      <c r="I695" s="31" t="s">
        <v>274</v>
      </c>
      <c r="K695" s="31" t="str">
        <f>IF(J695&lt;&gt;"",CONCATENATE(J695,"_ ",I695,". Type"),CONCATENATE(I695,". Type"))</f>
        <v>Name. Type</v>
      </c>
      <c r="O695" s="132" t="s">
        <v>257</v>
      </c>
      <c r="P695" s="31" t="s">
        <v>258</v>
      </c>
      <c r="Q695" s="7" t="s">
        <v>2319</v>
      </c>
      <c r="R695" s="7" t="s">
        <v>498</v>
      </c>
      <c r="T695" s="133" t="s">
        <v>259</v>
      </c>
      <c r="V695" s="31"/>
      <c r="AF695" s="31" t="s">
        <v>62</v>
      </c>
    </row>
    <row r="696" spans="1:32" ht="12.75">
      <c r="A696" s="31" t="str">
        <f>SUBSTITUTE(SUBSTITUTE(CONCATENATE(IF(E696="Universally Unique","UU",E696),IF(G696&lt;&gt;I696,H696,F696),CONCATENATE(IF(I696="Identifier","ID",IF(I696="Text","",I696))))," ",""),"'","")</f>
        <v>CompanyID</v>
      </c>
      <c r="B696" s="7" t="s">
        <v>1147</v>
      </c>
      <c r="D696" s="31" t="s">
        <v>2221</v>
      </c>
      <c r="F696" s="31" t="s">
        <v>500</v>
      </c>
      <c r="G696" s="31" t="s">
        <v>255</v>
      </c>
      <c r="H696" s="31" t="str">
        <f>IF(F696&lt;&gt;"",CONCATENATE(F696," ",G696),G696)</f>
        <v>Company Identifier</v>
      </c>
      <c r="I696" s="31" t="s">
        <v>255</v>
      </c>
      <c r="K696" s="31" t="str">
        <f>IF(J696&lt;&gt;"",CONCATENATE(J696,"_ ",I696,". Type"),CONCATENATE(I696,". Type"))</f>
        <v>Identifier. Type</v>
      </c>
      <c r="N696" s="31" t="s">
        <v>1148</v>
      </c>
      <c r="O696" s="132" t="s">
        <v>257</v>
      </c>
      <c r="P696" s="31" t="s">
        <v>258</v>
      </c>
      <c r="Q696" s="7" t="s">
        <v>2320</v>
      </c>
      <c r="R696" s="7" t="s">
        <v>1141</v>
      </c>
      <c r="T696" s="133" t="s">
        <v>254</v>
      </c>
      <c r="U696" s="31" t="s">
        <v>1149</v>
      </c>
      <c r="V696" s="31"/>
      <c r="AF696" s="31" t="s">
        <v>62</v>
      </c>
    </row>
    <row r="697" spans="1:22" ht="12.75">
      <c r="A697" s="31" t="str">
        <f>SUBSTITUTE(SUBSTITUTE(CONCATENATE(IF(E697="Universally Unique","UU",E697),IF(G697&lt;&gt;I697,H697,F697),CONCATENATE(IF(I697="Identifier","ID",IF(I697="Text","",I697))))," ",""),"'","")</f>
        <v>TaxLevelCode</v>
      </c>
      <c r="B697" s="50" t="s">
        <v>1860</v>
      </c>
      <c r="D697" s="31" t="s">
        <v>2221</v>
      </c>
      <c r="F697" s="90" t="s">
        <v>1859</v>
      </c>
      <c r="G697" s="90" t="s">
        <v>2886</v>
      </c>
      <c r="H697" s="31" t="str">
        <f>IF(F697&lt;&gt;"",CONCATENATE(F697," ",G697),G697)</f>
        <v>Tax Level Code</v>
      </c>
      <c r="I697" s="31" t="s">
        <v>2886</v>
      </c>
      <c r="K697" s="31" t="str">
        <f>IF(J697&lt;&gt;"",CONCATENATE(J697,"_ ",I697,". Type"),CONCATENATE(I697,". Type"))</f>
        <v>Code. Type</v>
      </c>
      <c r="O697" s="132" t="s">
        <v>257</v>
      </c>
      <c r="P697" s="31" t="s">
        <v>258</v>
      </c>
      <c r="Q697" s="7" t="s">
        <v>815</v>
      </c>
      <c r="T697" s="133" t="s">
        <v>259</v>
      </c>
      <c r="V697" s="31"/>
    </row>
    <row r="698" spans="1:22" ht="25.5">
      <c r="A698" s="31" t="str">
        <f>SUBSTITUTE(SUBSTITUTE(CONCATENATE(IF(E698="Universally Unique","UU",E698),IF(G698&lt;&gt;I698,H698,F698),CONCATENATE(IF(I698="Identifier","ID",IF(I698="Text","",I698))))," ",""),"'","")</f>
        <v>ExemptionReasonCode</v>
      </c>
      <c r="B698" s="50" t="s">
        <v>1784</v>
      </c>
      <c r="D698" s="31" t="s">
        <v>2221</v>
      </c>
      <c r="F698" s="90" t="s">
        <v>1861</v>
      </c>
      <c r="G698" s="90" t="s">
        <v>2886</v>
      </c>
      <c r="H698" s="31" t="str">
        <f>IF(F698&lt;&gt;"",CONCATENATE(F698," ",G698),G698)</f>
        <v>Exemption Reason Code</v>
      </c>
      <c r="I698" s="31" t="s">
        <v>2886</v>
      </c>
      <c r="K698" s="31" t="str">
        <f>IF(J698&lt;&gt;"",CONCATENATE(J698,"_ ",I698,". Type"),CONCATENATE(I698,". Type"))</f>
        <v>Code. Type</v>
      </c>
      <c r="O698" s="132" t="s">
        <v>257</v>
      </c>
      <c r="P698" s="31" t="s">
        <v>258</v>
      </c>
      <c r="Q698" s="50" t="s">
        <v>816</v>
      </c>
      <c r="T698" s="159" t="s">
        <v>254</v>
      </c>
      <c r="V698" s="31"/>
    </row>
    <row r="699" spans="1:32" ht="12.75">
      <c r="A699" s="31" t="str">
        <f>SUBSTITUTE(SUBSTITUTE(CONCATENATE(IF(E699="Universally Unique","UU",E699),IF(G699&lt;&gt;I699,H699,F699),CONCATENATE(IF(I699="Identifier","ID",IF(I699="Text","",I699))))," ",""),"'","")</f>
        <v>ExemptionReason</v>
      </c>
      <c r="B699" s="50" t="s">
        <v>1687</v>
      </c>
      <c r="D699" s="31" t="s">
        <v>2221</v>
      </c>
      <c r="E699" s="31" t="s">
        <v>2740</v>
      </c>
      <c r="G699" s="31" t="s">
        <v>460</v>
      </c>
      <c r="H699" s="31" t="str">
        <f>IF(F699&lt;&gt;"",CONCATENATE(F699," ",G699),G699)</f>
        <v>Reason</v>
      </c>
      <c r="I699" s="31" t="s">
        <v>262</v>
      </c>
      <c r="K699" s="31" t="str">
        <f>IF(J699&lt;&gt;"",CONCATENATE(J699,"_ ",I699,". Type"),CONCATENATE(I699,". Type"))</f>
        <v>Text. Type</v>
      </c>
      <c r="O699" s="132" t="s">
        <v>257</v>
      </c>
      <c r="P699" s="31" t="s">
        <v>258</v>
      </c>
      <c r="Q699" s="50" t="s">
        <v>817</v>
      </c>
      <c r="T699" s="133" t="s">
        <v>259</v>
      </c>
      <c r="V699" s="31"/>
      <c r="AF699" s="31" t="s">
        <v>62</v>
      </c>
    </row>
    <row r="700" spans="1:32" s="134" customFormat="1" ht="25.5">
      <c r="A700" s="72" t="str">
        <f>SUBSTITUTE(SUBSTITUTE(CONCATENATE(IF(E700="Universally Unique","UU",E700),F700,IF(H700&lt;&gt;I700,H700,""),CONCATENATE(IF(I700="Identifier","ID",IF(I700="Text","",I700))))," ",""),"'","")</f>
        <v>RegistrationAddress</v>
      </c>
      <c r="B700" s="52" t="s">
        <v>646</v>
      </c>
      <c r="C700" s="25"/>
      <c r="D700" s="25" t="s">
        <v>2221</v>
      </c>
      <c r="E700" s="25" t="s">
        <v>2040</v>
      </c>
      <c r="F700" s="25"/>
      <c r="G700" s="25"/>
      <c r="H700" s="15" t="str">
        <f>M700</f>
        <v>Address</v>
      </c>
      <c r="I700" s="15" t="str">
        <f>M700</f>
        <v>Address</v>
      </c>
      <c r="J700" s="15"/>
      <c r="K700" s="15"/>
      <c r="L700" s="25"/>
      <c r="M700" s="12" t="s">
        <v>252</v>
      </c>
      <c r="N700" s="25"/>
      <c r="O700" s="16" t="s">
        <v>257</v>
      </c>
      <c r="P700" s="25" t="s">
        <v>2789</v>
      </c>
      <c r="Q700" s="12" t="s">
        <v>818</v>
      </c>
      <c r="R700" s="26"/>
      <c r="S700" s="26"/>
      <c r="T700" s="106" t="s">
        <v>259</v>
      </c>
      <c r="U700" s="27"/>
      <c r="V700" s="16"/>
      <c r="W700" s="25"/>
      <c r="X700" s="25"/>
      <c r="Y700" s="25"/>
      <c r="Z700" s="25"/>
      <c r="AA700" s="25"/>
      <c r="AB700" s="25"/>
      <c r="AC700" s="25"/>
      <c r="AD700" s="25"/>
      <c r="AE700" s="25"/>
      <c r="AF700" s="25"/>
    </row>
    <row r="701" spans="1:32" s="134" customFormat="1" ht="12.75">
      <c r="A701" s="72" t="str">
        <f>SUBSTITUTE(SUBSTITUTE(CONCATENATE(IF(E701="Universally Unique","UU",E701),F701,IF(H701&lt;&gt;I701,H701,""),CONCATENATE(IF(I701="Identifier","ID",IF(I701="Text","",I701))))," ",""),"'","")</f>
        <v>TaxScheme</v>
      </c>
      <c r="B701" s="15" t="s">
        <v>2741</v>
      </c>
      <c r="C701" s="25"/>
      <c r="D701" s="25" t="s">
        <v>2221</v>
      </c>
      <c r="E701" s="25"/>
      <c r="F701" s="25"/>
      <c r="G701" s="25"/>
      <c r="H701" s="15" t="str">
        <f>M701</f>
        <v>Tax Scheme</v>
      </c>
      <c r="I701" s="15" t="str">
        <f>M701</f>
        <v>Tax Scheme</v>
      </c>
      <c r="J701" s="15"/>
      <c r="K701" s="15"/>
      <c r="L701" s="25"/>
      <c r="M701" s="12" t="s">
        <v>2742</v>
      </c>
      <c r="N701" s="25"/>
      <c r="O701" s="16">
        <v>1</v>
      </c>
      <c r="P701" s="25" t="s">
        <v>2789</v>
      </c>
      <c r="Q701" s="12" t="s">
        <v>819</v>
      </c>
      <c r="R701" s="26"/>
      <c r="S701" s="26"/>
      <c r="T701" s="106" t="s">
        <v>259</v>
      </c>
      <c r="U701" s="27"/>
      <c r="V701" s="16"/>
      <c r="W701" s="25"/>
      <c r="X701" s="25"/>
      <c r="Y701" s="25"/>
      <c r="Z701" s="25"/>
      <c r="AA701" s="25"/>
      <c r="AB701" s="25"/>
      <c r="AC701" s="25"/>
      <c r="AD701" s="25"/>
      <c r="AE701" s="25"/>
      <c r="AF701" s="25" t="s">
        <v>62</v>
      </c>
    </row>
    <row r="702" spans="1:32" s="134" customFormat="1" ht="12.75">
      <c r="A702" s="1" t="s">
        <v>1901</v>
      </c>
      <c r="B702" s="28" t="s">
        <v>1900</v>
      </c>
      <c r="C702" s="3"/>
      <c r="D702" s="3" t="s">
        <v>1901</v>
      </c>
      <c r="E702" s="3"/>
      <c r="F702" s="3"/>
      <c r="G702" s="3"/>
      <c r="H702" s="3"/>
      <c r="I702" s="3"/>
      <c r="J702" s="3"/>
      <c r="K702" s="3"/>
      <c r="L702" s="3"/>
      <c r="M702" s="3"/>
      <c r="N702" s="3"/>
      <c r="O702" s="28"/>
      <c r="P702" s="3" t="s">
        <v>253</v>
      </c>
      <c r="Q702" s="3" t="s">
        <v>820</v>
      </c>
      <c r="R702" s="34"/>
      <c r="S702" s="34"/>
      <c r="T702" s="109" t="s">
        <v>254</v>
      </c>
      <c r="U702" s="29"/>
      <c r="V702" s="28"/>
      <c r="W702" s="3" t="s">
        <v>2905</v>
      </c>
      <c r="X702" s="3"/>
      <c r="Y702" s="3"/>
      <c r="Z702" s="3"/>
      <c r="AA702" s="3"/>
      <c r="AB702" s="3"/>
      <c r="AC702" s="3"/>
      <c r="AD702" s="3"/>
      <c r="AE702" s="3"/>
      <c r="AF702" s="3"/>
    </row>
    <row r="703" spans="1:32" s="134" customFormat="1" ht="12.75">
      <c r="A703" s="31" t="str">
        <f aca="true" t="shared" si="111" ref="A703:A708">SUBSTITUTE(SUBSTITUTE(CONCATENATE(IF(E703="Universally Unique","UU",E703),IF(G703&lt;&gt;I703,H703,F703),CONCATENATE(IF(I703="Identifier","ID",IF(I703="Text","",I703))))," ",""),"'","")</f>
        <v>ID</v>
      </c>
      <c r="B703" s="50" t="s">
        <v>1017</v>
      </c>
      <c r="C703" s="31"/>
      <c r="D703" s="31" t="s">
        <v>1901</v>
      </c>
      <c r="E703" s="31"/>
      <c r="F703" s="31"/>
      <c r="G703" s="31" t="s">
        <v>255</v>
      </c>
      <c r="H703" s="31" t="str">
        <f aca="true" t="shared" si="112" ref="H703:H708">IF(F703&lt;&gt;"",CONCATENATE(F703," ",G703),G703)</f>
        <v>Identifier</v>
      </c>
      <c r="I703" s="31" t="s">
        <v>255</v>
      </c>
      <c r="J703" s="31"/>
      <c r="K703" s="31" t="str">
        <f aca="true" t="shared" si="113" ref="K703:K708">IF(J703&lt;&gt;"",CONCATENATE(J703,"_ ",I703,". Type"),CONCATENATE(I703,". Type"))</f>
        <v>Identifier. Type</v>
      </c>
      <c r="L703" s="31"/>
      <c r="M703" s="31"/>
      <c r="N703" s="31"/>
      <c r="O703" s="132" t="s">
        <v>257</v>
      </c>
      <c r="P703" s="31" t="s">
        <v>258</v>
      </c>
      <c r="Q703" s="7" t="s">
        <v>426</v>
      </c>
      <c r="R703" s="7"/>
      <c r="S703" s="31"/>
      <c r="T703" s="133" t="s">
        <v>259</v>
      </c>
      <c r="U703" s="31"/>
      <c r="V703" s="31"/>
      <c r="W703" s="31" t="s">
        <v>2905</v>
      </c>
      <c r="X703" s="31"/>
      <c r="Y703" s="31"/>
      <c r="Z703" s="31"/>
      <c r="AA703" s="31"/>
      <c r="AB703" s="31"/>
      <c r="AC703" s="31"/>
      <c r="AD703" s="31"/>
      <c r="AE703" s="31"/>
      <c r="AF703" s="31"/>
    </row>
    <row r="704" spans="1:23" ht="12.75">
      <c r="A704" s="31" t="str">
        <f t="shared" si="111"/>
        <v>PaidAmount</v>
      </c>
      <c r="B704" s="50" t="s">
        <v>1785</v>
      </c>
      <c r="D704" s="31" t="s">
        <v>1901</v>
      </c>
      <c r="E704" s="31" t="s">
        <v>1902</v>
      </c>
      <c r="G704" s="31" t="s">
        <v>2146</v>
      </c>
      <c r="H704" s="31" t="str">
        <f t="shared" si="112"/>
        <v>Amount</v>
      </c>
      <c r="I704" s="31" t="s">
        <v>2146</v>
      </c>
      <c r="K704" s="31" t="str">
        <f t="shared" si="113"/>
        <v>Amount. Type</v>
      </c>
      <c r="O704" s="132" t="s">
        <v>257</v>
      </c>
      <c r="P704" s="31" t="s">
        <v>258</v>
      </c>
      <c r="Q704" s="7" t="s">
        <v>821</v>
      </c>
      <c r="T704" s="133" t="s">
        <v>259</v>
      </c>
      <c r="V704" s="31"/>
      <c r="W704" s="31" t="s">
        <v>2905</v>
      </c>
    </row>
    <row r="705" spans="1:23" ht="12.75">
      <c r="A705" s="31" t="str">
        <f t="shared" si="111"/>
        <v>ReceivedDate</v>
      </c>
      <c r="B705" s="50" t="s">
        <v>1786</v>
      </c>
      <c r="D705" s="31" t="s">
        <v>1901</v>
      </c>
      <c r="E705" s="31" t="s">
        <v>1603</v>
      </c>
      <c r="G705" s="31" t="s">
        <v>90</v>
      </c>
      <c r="H705" s="31" t="str">
        <f t="shared" si="112"/>
        <v>Date</v>
      </c>
      <c r="I705" s="31" t="s">
        <v>90</v>
      </c>
      <c r="K705" s="31" t="str">
        <f t="shared" si="113"/>
        <v>Date. Type</v>
      </c>
      <c r="O705" s="132" t="s">
        <v>257</v>
      </c>
      <c r="P705" s="31" t="s">
        <v>258</v>
      </c>
      <c r="Q705" s="7" t="s">
        <v>2253</v>
      </c>
      <c r="T705" s="133" t="s">
        <v>259</v>
      </c>
      <c r="V705" s="31"/>
      <c r="W705" s="31" t="s">
        <v>2905</v>
      </c>
    </row>
    <row r="706" spans="1:32" s="134" customFormat="1" ht="12.75">
      <c r="A706" s="31" t="str">
        <f t="shared" si="111"/>
        <v>PaidDate</v>
      </c>
      <c r="B706" s="50" t="s">
        <v>1787</v>
      </c>
      <c r="C706" s="31"/>
      <c r="D706" s="31" t="s">
        <v>1901</v>
      </c>
      <c r="E706" s="31" t="s">
        <v>1902</v>
      </c>
      <c r="F706" s="31"/>
      <c r="G706" s="129" t="s">
        <v>90</v>
      </c>
      <c r="H706" s="31" t="str">
        <f t="shared" si="112"/>
        <v>Date</v>
      </c>
      <c r="I706" s="129" t="s">
        <v>90</v>
      </c>
      <c r="J706" s="31"/>
      <c r="K706" s="31" t="str">
        <f t="shared" si="113"/>
        <v>Date. Type</v>
      </c>
      <c r="L706" s="31"/>
      <c r="M706" s="31"/>
      <c r="N706" s="31"/>
      <c r="O706" s="132" t="s">
        <v>257</v>
      </c>
      <c r="P706" s="31" t="s">
        <v>258</v>
      </c>
      <c r="Q706" s="50" t="s">
        <v>2254</v>
      </c>
      <c r="R706" s="7"/>
      <c r="S706" s="31"/>
      <c r="T706" s="133" t="s">
        <v>254</v>
      </c>
      <c r="U706" s="31"/>
      <c r="V706" s="31"/>
      <c r="W706" s="31" t="s">
        <v>2905</v>
      </c>
      <c r="X706" s="31"/>
      <c r="Y706" s="31"/>
      <c r="Z706" s="31"/>
      <c r="AA706" s="31"/>
      <c r="AB706" s="31"/>
      <c r="AC706" s="31"/>
      <c r="AD706" s="31"/>
      <c r="AE706" s="31"/>
      <c r="AF706" s="31"/>
    </row>
    <row r="707" spans="1:32" s="134" customFormat="1" ht="12.75">
      <c r="A707" s="31" t="str">
        <f t="shared" si="111"/>
        <v>PaidTime</v>
      </c>
      <c r="B707" s="50" t="s">
        <v>1788</v>
      </c>
      <c r="C707" s="31"/>
      <c r="D707" s="31" t="s">
        <v>1901</v>
      </c>
      <c r="E707" s="31" t="s">
        <v>1902</v>
      </c>
      <c r="F707" s="31"/>
      <c r="G707" s="129" t="s">
        <v>433</v>
      </c>
      <c r="H707" s="31" t="str">
        <f>IF(F707&lt;&gt;"",CONCATENATE(F707," ",G707),G707)</f>
        <v>Time</v>
      </c>
      <c r="I707" s="129" t="s">
        <v>433</v>
      </c>
      <c r="J707" s="31"/>
      <c r="K707" s="31" t="str">
        <f>IF(J707&lt;&gt;"",CONCATENATE(J707,"_ ",I707,". Type"),CONCATENATE(I707,". Type"))</f>
        <v>Time. Type</v>
      </c>
      <c r="L707" s="31"/>
      <c r="M707" s="31"/>
      <c r="N707" s="31"/>
      <c r="O707" s="132" t="s">
        <v>257</v>
      </c>
      <c r="P707" s="31" t="s">
        <v>258</v>
      </c>
      <c r="Q707" s="50" t="s">
        <v>2255</v>
      </c>
      <c r="R707" s="7"/>
      <c r="S707" s="31"/>
      <c r="T707" s="133" t="s">
        <v>254</v>
      </c>
      <c r="U707" s="31"/>
      <c r="V707" s="31"/>
      <c r="W707" s="31" t="s">
        <v>2905</v>
      </c>
      <c r="X707" s="31"/>
      <c r="Y707" s="31"/>
      <c r="Z707" s="31"/>
      <c r="AA707" s="31"/>
      <c r="AB707" s="31"/>
      <c r="AC707" s="31"/>
      <c r="AD707" s="31"/>
      <c r="AE707" s="31"/>
      <c r="AF707" s="31"/>
    </row>
    <row r="708" spans="1:32" s="134" customFormat="1" ht="12.75">
      <c r="A708" s="31" t="str">
        <f t="shared" si="111"/>
        <v>InstructionID</v>
      </c>
      <c r="B708" s="50" t="s">
        <v>1016</v>
      </c>
      <c r="C708" s="31"/>
      <c r="D708" s="31" t="s">
        <v>1901</v>
      </c>
      <c r="E708" s="31"/>
      <c r="F708" s="31" t="s">
        <v>52</v>
      </c>
      <c r="G708" s="31" t="s">
        <v>255</v>
      </c>
      <c r="H708" s="31" t="str">
        <f t="shared" si="112"/>
        <v>Instruction Identifier</v>
      </c>
      <c r="I708" s="31" t="s">
        <v>255</v>
      </c>
      <c r="J708" s="31"/>
      <c r="K708" s="31" t="str">
        <f t="shared" si="113"/>
        <v>Identifier. Type</v>
      </c>
      <c r="L708" s="31"/>
      <c r="M708" s="31"/>
      <c r="N708" s="31"/>
      <c r="O708" s="132" t="s">
        <v>257</v>
      </c>
      <c r="P708" s="31" t="s">
        <v>258</v>
      </c>
      <c r="Q708" s="7" t="s">
        <v>844</v>
      </c>
      <c r="R708" s="7"/>
      <c r="S708" s="31"/>
      <c r="T708" s="133" t="s">
        <v>254</v>
      </c>
      <c r="U708" s="31"/>
      <c r="V708" s="31"/>
      <c r="W708" s="31" t="s">
        <v>2905</v>
      </c>
      <c r="X708" s="31"/>
      <c r="Y708" s="31"/>
      <c r="Z708" s="31"/>
      <c r="AA708" s="31"/>
      <c r="AB708" s="31"/>
      <c r="AC708" s="31"/>
      <c r="AD708" s="31"/>
      <c r="AE708" s="31"/>
      <c r="AF708" s="31"/>
    </row>
    <row r="709" spans="1:32" ht="12.75">
      <c r="A709" s="1" t="s">
        <v>1455</v>
      </c>
      <c r="B709" s="28" t="s">
        <v>135</v>
      </c>
      <c r="C709" s="3"/>
      <c r="D709" s="3" t="s">
        <v>104</v>
      </c>
      <c r="E709" s="3"/>
      <c r="F709" s="3"/>
      <c r="G709" s="3"/>
      <c r="H709" s="3"/>
      <c r="I709" s="3"/>
      <c r="J709" s="3"/>
      <c r="K709" s="3"/>
      <c r="L709" s="3"/>
      <c r="M709" s="3"/>
      <c r="N709" s="3"/>
      <c r="O709" s="28"/>
      <c r="P709" s="3" t="s">
        <v>253</v>
      </c>
      <c r="Q709" s="3" t="s">
        <v>845</v>
      </c>
      <c r="R709" s="34"/>
      <c r="S709" s="34"/>
      <c r="T709" s="109" t="s">
        <v>254</v>
      </c>
      <c r="U709" s="29"/>
      <c r="V709" s="28"/>
      <c r="W709" s="3" t="s">
        <v>2905</v>
      </c>
      <c r="X709" s="3"/>
      <c r="Y709" s="3"/>
      <c r="Z709" s="3"/>
      <c r="AA709" s="3"/>
      <c r="AB709" s="3"/>
      <c r="AC709" s="3"/>
      <c r="AD709" s="3"/>
      <c r="AE709" s="3"/>
      <c r="AF709" s="3"/>
    </row>
    <row r="710" spans="1:32" s="134" customFormat="1" ht="12.75">
      <c r="A710" s="31" t="str">
        <f aca="true" t="shared" si="114" ref="A710:A716">SUBSTITUTE(SUBSTITUTE(CONCATENATE(IF(E710="Universally Unique","UU",E710),IF(G710&lt;&gt;I710,H710,F710),CONCATENATE(IF(I710="Identifier","ID",IF(I710="Text","",I710))))," ",""),"'","")</f>
        <v>ID</v>
      </c>
      <c r="B710" s="50" t="s">
        <v>1018</v>
      </c>
      <c r="C710" s="31"/>
      <c r="D710" s="90" t="s">
        <v>104</v>
      </c>
      <c r="E710" s="31"/>
      <c r="F710" s="31"/>
      <c r="G710" s="31" t="s">
        <v>255</v>
      </c>
      <c r="H710" s="31" t="str">
        <f aca="true" t="shared" si="115" ref="H710:H716">IF(F710&lt;&gt;"",CONCATENATE(F710," ",G710),G710)</f>
        <v>Identifier</v>
      </c>
      <c r="I710" s="31" t="s">
        <v>255</v>
      </c>
      <c r="J710" s="31"/>
      <c r="K710" s="31" t="str">
        <f aca="true" t="shared" si="116" ref="K710:K716">IF(J710&lt;&gt;"",CONCATENATE(J710,"_ ",I710,". Type"),CONCATENATE(I710,". Type"))</f>
        <v>Identifier. Type</v>
      </c>
      <c r="L710" s="31"/>
      <c r="M710" s="31"/>
      <c r="N710" s="31"/>
      <c r="O710" s="132" t="s">
        <v>257</v>
      </c>
      <c r="P710" s="31" t="s">
        <v>258</v>
      </c>
      <c r="Q710" s="50" t="s">
        <v>846</v>
      </c>
      <c r="R710" s="7"/>
      <c r="S710" s="31"/>
      <c r="T710" s="159" t="s">
        <v>254</v>
      </c>
      <c r="U710" s="31"/>
      <c r="V710" s="31"/>
      <c r="W710" s="31" t="s">
        <v>2905</v>
      </c>
      <c r="X710" s="31"/>
      <c r="Y710" s="31"/>
      <c r="Z710" s="31"/>
      <c r="AA710" s="31"/>
      <c r="AB710" s="31"/>
      <c r="AC710" s="31"/>
      <c r="AD710" s="31"/>
      <c r="AE710" s="31"/>
      <c r="AF710" s="31"/>
    </row>
    <row r="711" spans="1:23" ht="12.75">
      <c r="A711" s="31" t="str">
        <f t="shared" si="114"/>
        <v>PaymentMeansCode</v>
      </c>
      <c r="B711" s="50" t="s">
        <v>147</v>
      </c>
      <c r="D711" s="31" t="s">
        <v>104</v>
      </c>
      <c r="F711" s="90" t="s">
        <v>104</v>
      </c>
      <c r="G711" s="90" t="s">
        <v>2886</v>
      </c>
      <c r="H711" s="31" t="str">
        <f t="shared" si="115"/>
        <v>Payment Means Code</v>
      </c>
      <c r="I711" s="31" t="s">
        <v>2886</v>
      </c>
      <c r="J711" s="31" t="s">
        <v>104</v>
      </c>
      <c r="K711" s="31" t="str">
        <f t="shared" si="116"/>
        <v>Payment Means_ Code. Type</v>
      </c>
      <c r="O711" s="132">
        <v>1</v>
      </c>
      <c r="P711" s="31" t="s">
        <v>258</v>
      </c>
      <c r="Q711" s="7" t="s">
        <v>99</v>
      </c>
      <c r="T711" s="159" t="s">
        <v>254</v>
      </c>
      <c r="V711" s="31"/>
      <c r="W711" s="31" t="s">
        <v>2905</v>
      </c>
    </row>
    <row r="712" spans="1:32" ht="12.75">
      <c r="A712" s="31" t="str">
        <f t="shared" si="114"/>
        <v>PaymentDueDate</v>
      </c>
      <c r="B712" s="7" t="s">
        <v>136</v>
      </c>
      <c r="D712" s="31" t="s">
        <v>104</v>
      </c>
      <c r="F712" s="31" t="s">
        <v>1903</v>
      </c>
      <c r="G712" s="31" t="s">
        <v>90</v>
      </c>
      <c r="H712" s="31" t="str">
        <f t="shared" si="115"/>
        <v>Payment Due Date</v>
      </c>
      <c r="I712" s="31" t="s">
        <v>90</v>
      </c>
      <c r="K712" s="31" t="str">
        <f t="shared" si="116"/>
        <v>Date. Type</v>
      </c>
      <c r="O712" s="132" t="s">
        <v>257</v>
      </c>
      <c r="P712" s="31" t="s">
        <v>258</v>
      </c>
      <c r="Q712" s="7" t="s">
        <v>847</v>
      </c>
      <c r="T712" s="133" t="s">
        <v>254</v>
      </c>
      <c r="V712" s="31"/>
      <c r="W712" s="31" t="s">
        <v>2905</v>
      </c>
      <c r="AF712" s="31" t="s">
        <v>535</v>
      </c>
    </row>
    <row r="713" spans="1:32" s="134" customFormat="1" ht="12.75">
      <c r="A713" s="31" t="str">
        <f t="shared" si="114"/>
        <v>PaymentChannelCode</v>
      </c>
      <c r="B713" s="50" t="s">
        <v>148</v>
      </c>
      <c r="C713" s="31"/>
      <c r="D713" s="31" t="s">
        <v>104</v>
      </c>
      <c r="E713" s="31"/>
      <c r="F713" s="90" t="s">
        <v>703</v>
      </c>
      <c r="G713" s="90" t="s">
        <v>2886</v>
      </c>
      <c r="H713" s="31" t="str">
        <f t="shared" si="115"/>
        <v>Payment Channel Code</v>
      </c>
      <c r="I713" s="31" t="s">
        <v>2886</v>
      </c>
      <c r="J713" s="31"/>
      <c r="K713" s="31" t="str">
        <f t="shared" si="116"/>
        <v>Code. Type</v>
      </c>
      <c r="L713" s="31"/>
      <c r="M713" s="31"/>
      <c r="N713" s="31"/>
      <c r="O713" s="132" t="s">
        <v>257</v>
      </c>
      <c r="P713" s="31" t="s">
        <v>258</v>
      </c>
      <c r="Q713" s="7" t="s">
        <v>848</v>
      </c>
      <c r="R713" s="7"/>
      <c r="S713" s="31"/>
      <c r="T713" s="133" t="s">
        <v>259</v>
      </c>
      <c r="U713" s="31"/>
      <c r="V713" s="31"/>
      <c r="W713" s="31" t="s">
        <v>2905</v>
      </c>
      <c r="X713" s="31"/>
      <c r="Y713" s="31"/>
      <c r="Z713" s="31"/>
      <c r="AA713" s="31"/>
      <c r="AB713" s="31"/>
      <c r="AC713" s="31"/>
      <c r="AD713" s="31"/>
      <c r="AE713" s="31"/>
      <c r="AF713" s="31"/>
    </row>
    <row r="714" spans="1:32" s="134" customFormat="1" ht="12.75">
      <c r="A714" s="31" t="str">
        <f t="shared" si="114"/>
        <v>InstructionID</v>
      </c>
      <c r="B714" s="50" t="s">
        <v>1019</v>
      </c>
      <c r="C714" s="31"/>
      <c r="D714" s="90" t="s">
        <v>104</v>
      </c>
      <c r="E714" s="31"/>
      <c r="F714" s="31" t="s">
        <v>52</v>
      </c>
      <c r="G714" s="31" t="s">
        <v>255</v>
      </c>
      <c r="H714" s="31" t="str">
        <f t="shared" si="115"/>
        <v>Instruction Identifier</v>
      </c>
      <c r="I714" s="31" t="s">
        <v>255</v>
      </c>
      <c r="J714" s="31"/>
      <c r="K714" s="31" t="str">
        <f t="shared" si="116"/>
        <v>Identifier. Type</v>
      </c>
      <c r="L714" s="31"/>
      <c r="M714" s="31"/>
      <c r="N714" s="31"/>
      <c r="O714" s="132" t="s">
        <v>257</v>
      </c>
      <c r="P714" s="31" t="s">
        <v>258</v>
      </c>
      <c r="Q714" s="7" t="s">
        <v>844</v>
      </c>
      <c r="R714" s="7"/>
      <c r="S714" s="31"/>
      <c r="T714" s="133" t="s">
        <v>254</v>
      </c>
      <c r="U714" s="31"/>
      <c r="V714" s="31"/>
      <c r="W714" s="31" t="s">
        <v>2905</v>
      </c>
      <c r="X714" s="31"/>
      <c r="Y714" s="31"/>
      <c r="Z714" s="31"/>
      <c r="AA714" s="31"/>
      <c r="AB714" s="31"/>
      <c r="AC714" s="31"/>
      <c r="AD714" s="31"/>
      <c r="AE714" s="31"/>
      <c r="AF714" s="31"/>
    </row>
    <row r="715" spans="1:23" ht="12.75">
      <c r="A715" s="31" t="str">
        <f t="shared" si="114"/>
        <v>InstructionNote</v>
      </c>
      <c r="B715" s="50" t="s">
        <v>1789</v>
      </c>
      <c r="D715" s="90" t="s">
        <v>104</v>
      </c>
      <c r="E715" s="31" t="s">
        <v>52</v>
      </c>
      <c r="G715" s="31" t="s">
        <v>349</v>
      </c>
      <c r="H715" s="31" t="str">
        <f t="shared" si="115"/>
        <v>Note</v>
      </c>
      <c r="I715" s="31" t="s">
        <v>262</v>
      </c>
      <c r="K715" s="31" t="str">
        <f t="shared" si="116"/>
        <v>Text. Type</v>
      </c>
      <c r="O715" s="155" t="s">
        <v>2788</v>
      </c>
      <c r="P715" s="31" t="s">
        <v>258</v>
      </c>
      <c r="Q715" s="83" t="s">
        <v>849</v>
      </c>
      <c r="T715" s="159" t="s">
        <v>254</v>
      </c>
      <c r="V715" s="31"/>
      <c r="W715" s="31" t="s">
        <v>2905</v>
      </c>
    </row>
    <row r="716" spans="1:32" s="134" customFormat="1" ht="12.75">
      <c r="A716" s="31" t="str">
        <f t="shared" si="114"/>
        <v>PaymentID</v>
      </c>
      <c r="B716" s="50" t="s">
        <v>536</v>
      </c>
      <c r="C716" s="31"/>
      <c r="D716" s="90" t="s">
        <v>104</v>
      </c>
      <c r="E716" s="31"/>
      <c r="F716" s="31" t="s">
        <v>1901</v>
      </c>
      <c r="G716" s="90" t="s">
        <v>255</v>
      </c>
      <c r="H716" s="31" t="str">
        <f t="shared" si="115"/>
        <v>Payment Identifier</v>
      </c>
      <c r="I716" s="31" t="s">
        <v>255</v>
      </c>
      <c r="J716" s="31"/>
      <c r="K716" s="31" t="str">
        <f t="shared" si="116"/>
        <v>Identifier. Type</v>
      </c>
      <c r="L716" s="31"/>
      <c r="M716" s="31"/>
      <c r="N716" s="31"/>
      <c r="O716" s="155" t="s">
        <v>2788</v>
      </c>
      <c r="P716" s="31" t="s">
        <v>258</v>
      </c>
      <c r="Q716" s="50" t="s">
        <v>2269</v>
      </c>
      <c r="R716" s="7"/>
      <c r="S716" s="31"/>
      <c r="T716" s="133" t="s">
        <v>259</v>
      </c>
      <c r="U716" s="31"/>
      <c r="V716" s="31"/>
      <c r="W716" s="31" t="s">
        <v>2905</v>
      </c>
      <c r="X716" s="31"/>
      <c r="Y716" s="31"/>
      <c r="Z716" s="31"/>
      <c r="AA716" s="31"/>
      <c r="AB716" s="31"/>
      <c r="AC716" s="31"/>
      <c r="AD716" s="31"/>
      <c r="AE716" s="31"/>
      <c r="AF716" s="31"/>
    </row>
    <row r="717" spans="1:32" s="134" customFormat="1" ht="12.75">
      <c r="A717" s="72" t="str">
        <f>SUBSTITUTE(SUBSTITUTE(CONCATENATE(IF(E717="Universally Unique","UU",E717),F717,IF(H717&lt;&gt;I717,H717,""),CONCATENATE(IF(I717="Identifier","ID",IF(I717="Text","",I717))))," ",""),"'","")</f>
        <v>CardAccount</v>
      </c>
      <c r="B717" s="15" t="s">
        <v>537</v>
      </c>
      <c r="C717" s="25"/>
      <c r="D717" s="25" t="s">
        <v>104</v>
      </c>
      <c r="E717" s="25"/>
      <c r="F717" s="25"/>
      <c r="G717" s="25"/>
      <c r="H717" s="15" t="str">
        <f>M717</f>
        <v>Card Account</v>
      </c>
      <c r="I717" s="15" t="str">
        <f>M717</f>
        <v>Card Account</v>
      </c>
      <c r="J717" s="15"/>
      <c r="K717" s="15"/>
      <c r="L717" s="25"/>
      <c r="M717" s="12" t="s">
        <v>2665</v>
      </c>
      <c r="N717" s="25"/>
      <c r="O717" s="16" t="s">
        <v>257</v>
      </c>
      <c r="P717" s="25" t="s">
        <v>2789</v>
      </c>
      <c r="Q717" s="12" t="s">
        <v>2270</v>
      </c>
      <c r="R717" s="26"/>
      <c r="S717" s="26"/>
      <c r="T717" s="106" t="s">
        <v>259</v>
      </c>
      <c r="U717" s="27"/>
      <c r="V717" s="16"/>
      <c r="W717" s="25" t="s">
        <v>2905</v>
      </c>
      <c r="X717" s="25"/>
      <c r="Y717" s="25"/>
      <c r="Z717" s="25"/>
      <c r="AA717" s="25"/>
      <c r="AB717" s="25"/>
      <c r="AC717" s="25"/>
      <c r="AD717" s="25"/>
      <c r="AE717" s="25"/>
      <c r="AF717" s="25"/>
    </row>
    <row r="718" spans="1:32" s="134" customFormat="1" ht="25.5">
      <c r="A718" s="72" t="str">
        <f>SUBSTITUTE(SUBSTITUTE(CONCATENATE(IF(E718="Universally Unique","UU",E718),F718,IF(H718&lt;&gt;I718,H718,""),CONCATENATE(IF(I718="Identifier","ID",IF(I718="Text","",I718))))," ",""),"'","")</f>
        <v>PayerFinancialAccount</v>
      </c>
      <c r="B718" s="52" t="s">
        <v>704</v>
      </c>
      <c r="C718" s="25"/>
      <c r="D718" s="25" t="s">
        <v>104</v>
      </c>
      <c r="E718" s="25" t="s">
        <v>538</v>
      </c>
      <c r="F718" s="25"/>
      <c r="G718" s="25"/>
      <c r="H718" s="15" t="str">
        <f>M718</f>
        <v>Financial Account</v>
      </c>
      <c r="I718" s="15" t="str">
        <f>M718</f>
        <v>Financial Account</v>
      </c>
      <c r="J718" s="15"/>
      <c r="K718" s="15"/>
      <c r="L718" s="25"/>
      <c r="M718" s="12" t="s">
        <v>2181</v>
      </c>
      <c r="N718" s="25"/>
      <c r="O718" s="16" t="s">
        <v>257</v>
      </c>
      <c r="P718" s="25" t="s">
        <v>2789</v>
      </c>
      <c r="Q718" s="12" t="s">
        <v>2271</v>
      </c>
      <c r="R718" s="26"/>
      <c r="S718" s="26"/>
      <c r="T718" s="106" t="s">
        <v>259</v>
      </c>
      <c r="U718" s="27"/>
      <c r="V718" s="16"/>
      <c r="W718" s="25" t="s">
        <v>2905</v>
      </c>
      <c r="X718" s="25"/>
      <c r="Y718" s="25"/>
      <c r="Z718" s="25"/>
      <c r="AA718" s="25"/>
      <c r="AB718" s="25"/>
      <c r="AC718" s="25"/>
      <c r="AD718" s="25"/>
      <c r="AE718" s="25"/>
      <c r="AF718" s="25"/>
    </row>
    <row r="719" spans="1:32" ht="25.5">
      <c r="A719" s="72" t="str">
        <f>SUBSTITUTE(SUBSTITUTE(CONCATENATE(IF(E719="Universally Unique","UU",E719),F719,IF(H719&lt;&gt;I719,H719,""),CONCATENATE(IF(I719="Identifier","ID",IF(I719="Text","",I719))))," ",""),"'","")</f>
        <v>PayeeFinancialAccount</v>
      </c>
      <c r="B719" s="52" t="s">
        <v>705</v>
      </c>
      <c r="C719" s="25"/>
      <c r="D719" s="25" t="s">
        <v>104</v>
      </c>
      <c r="E719" s="25" t="s">
        <v>539</v>
      </c>
      <c r="F719" s="25"/>
      <c r="G719" s="25"/>
      <c r="H719" s="15" t="str">
        <f>M719</f>
        <v>Financial Account</v>
      </c>
      <c r="I719" s="15" t="str">
        <f>M719</f>
        <v>Financial Account</v>
      </c>
      <c r="J719" s="15"/>
      <c r="K719" s="15"/>
      <c r="L719" s="25"/>
      <c r="M719" s="12" t="s">
        <v>2181</v>
      </c>
      <c r="N719" s="25"/>
      <c r="O719" s="16" t="s">
        <v>257</v>
      </c>
      <c r="P719" s="25" t="s">
        <v>2789</v>
      </c>
      <c r="Q719" s="12" t="s">
        <v>2272</v>
      </c>
      <c r="R719" s="26"/>
      <c r="S719" s="26"/>
      <c r="T719" s="106" t="s">
        <v>259</v>
      </c>
      <c r="U719" s="27"/>
      <c r="V719" s="16"/>
      <c r="W719" s="25" t="s">
        <v>2905</v>
      </c>
      <c r="X719" s="25"/>
      <c r="Y719" s="25"/>
      <c r="Z719" s="25"/>
      <c r="AA719" s="25"/>
      <c r="AB719" s="25"/>
      <c r="AC719" s="25"/>
      <c r="AD719" s="25"/>
      <c r="AE719" s="25"/>
      <c r="AF719" s="25"/>
    </row>
    <row r="720" spans="1:32" ht="12.75">
      <c r="A720" s="72" t="str">
        <f>SUBSTITUTE(SUBSTITUTE(CONCATENATE(IF(E720="Universally Unique","UU",E720),F720,IF(H720&lt;&gt;I720,H720,""),CONCATENATE(IF(I720="Identifier","ID",IF(I720="Text","",I720))))," ",""),"'","")</f>
        <v>CreditAccount</v>
      </c>
      <c r="B720" s="15" t="s">
        <v>540</v>
      </c>
      <c r="C720" s="25"/>
      <c r="D720" s="25" t="s">
        <v>104</v>
      </c>
      <c r="E720" s="25"/>
      <c r="F720" s="25"/>
      <c r="G720" s="25"/>
      <c r="H720" s="15" t="str">
        <f>M720</f>
        <v>Credit Account</v>
      </c>
      <c r="I720" s="15" t="str">
        <f>M720</f>
        <v>Credit Account</v>
      </c>
      <c r="J720" s="15"/>
      <c r="K720" s="15"/>
      <c r="L720" s="25"/>
      <c r="M720" s="12" t="s">
        <v>178</v>
      </c>
      <c r="N720" s="25"/>
      <c r="O720" s="16" t="s">
        <v>257</v>
      </c>
      <c r="P720" s="25" t="s">
        <v>2789</v>
      </c>
      <c r="Q720" s="12" t="s">
        <v>2273</v>
      </c>
      <c r="R720" s="26"/>
      <c r="S720" s="26"/>
      <c r="T720" s="106" t="s">
        <v>259</v>
      </c>
      <c r="U720" s="27"/>
      <c r="V720" s="16"/>
      <c r="W720" s="25" t="s">
        <v>2905</v>
      </c>
      <c r="X720" s="25"/>
      <c r="Y720" s="25"/>
      <c r="Z720" s="25"/>
      <c r="AA720" s="25"/>
      <c r="AB720" s="25"/>
      <c r="AC720" s="25"/>
      <c r="AD720" s="25"/>
      <c r="AE720" s="25"/>
      <c r="AF720" s="25"/>
    </row>
    <row r="721" spans="1:32" ht="12.75">
      <c r="A721" s="1" t="s">
        <v>1732</v>
      </c>
      <c r="B721" s="28" t="s">
        <v>2729</v>
      </c>
      <c r="C721" s="3"/>
      <c r="D721" s="3" t="s">
        <v>1632</v>
      </c>
      <c r="E721" s="3"/>
      <c r="F721" s="3"/>
      <c r="G721" s="3"/>
      <c r="H721" s="3"/>
      <c r="I721" s="3"/>
      <c r="J721" s="3"/>
      <c r="K721" s="3"/>
      <c r="L721" s="3"/>
      <c r="M721" s="3"/>
      <c r="N721" s="3"/>
      <c r="O721" s="28"/>
      <c r="P721" s="3" t="s">
        <v>253</v>
      </c>
      <c r="Q721" s="3" t="s">
        <v>2274</v>
      </c>
      <c r="R721" s="34"/>
      <c r="S721" s="34"/>
      <c r="T721" s="109" t="s">
        <v>254</v>
      </c>
      <c r="U721" s="29"/>
      <c r="V721" s="28"/>
      <c r="W721" s="3" t="s">
        <v>2905</v>
      </c>
      <c r="X721" s="3"/>
      <c r="Y721" s="3"/>
      <c r="Z721" s="3"/>
      <c r="AA721" s="3"/>
      <c r="AB721" s="3"/>
      <c r="AC721" s="3"/>
      <c r="AD721" s="3"/>
      <c r="AE721" s="3"/>
      <c r="AF721" s="3"/>
    </row>
    <row r="722" spans="1:32" s="134" customFormat="1" ht="12.75">
      <c r="A722" s="31" t="str">
        <f aca="true" t="shared" si="117" ref="A722:A729">SUBSTITUTE(SUBSTITUTE(CONCATENATE(IF(E722="Universally Unique","UU",E722),IF(G722&lt;&gt;I722,H722,F722),CONCATENATE(IF(I722="Identifier","ID",IF(I722="Text","",I722))))," ",""),"'","")</f>
        <v>ID</v>
      </c>
      <c r="B722" s="50" t="s">
        <v>1020</v>
      </c>
      <c r="C722" s="31"/>
      <c r="D722" s="31" t="s">
        <v>1632</v>
      </c>
      <c r="E722" s="31"/>
      <c r="F722" s="31"/>
      <c r="G722" s="31" t="s">
        <v>255</v>
      </c>
      <c r="H722" s="31" t="str">
        <f aca="true" t="shared" si="118" ref="H722:H729">IF(F722&lt;&gt;"",CONCATENATE(F722," ",G722),G722)</f>
        <v>Identifier</v>
      </c>
      <c r="I722" s="31" t="s">
        <v>255</v>
      </c>
      <c r="J722" s="31"/>
      <c r="K722" s="31" t="str">
        <f aca="true" t="shared" si="119" ref="K722:K729">IF(J722&lt;&gt;"",CONCATENATE(J722,"_ ",I722,". Type"),CONCATENATE(I722,". Type"))</f>
        <v>Identifier. Type</v>
      </c>
      <c r="L722" s="31"/>
      <c r="M722" s="31"/>
      <c r="N722" s="31"/>
      <c r="O722" s="132" t="s">
        <v>257</v>
      </c>
      <c r="P722" s="31" t="s">
        <v>258</v>
      </c>
      <c r="Q722" s="7" t="s">
        <v>2437</v>
      </c>
      <c r="R722" s="7"/>
      <c r="S722" s="31"/>
      <c r="T722" s="133" t="s">
        <v>259</v>
      </c>
      <c r="U722" s="31"/>
      <c r="V722" s="31"/>
      <c r="W722" s="31" t="s">
        <v>2905</v>
      </c>
      <c r="X722" s="31"/>
      <c r="Y722" s="31"/>
      <c r="Z722" s="31"/>
      <c r="AA722" s="31"/>
      <c r="AB722" s="31"/>
      <c r="AC722" s="31"/>
      <c r="AD722" s="31"/>
      <c r="AE722" s="31"/>
      <c r="AF722" s="31"/>
    </row>
    <row r="723" spans="1:32" s="134" customFormat="1" ht="25.5">
      <c r="A723" s="31" t="str">
        <f t="shared" si="117"/>
        <v>PaymentMeansID</v>
      </c>
      <c r="B723" s="50" t="s">
        <v>2730</v>
      </c>
      <c r="C723" s="31"/>
      <c r="D723" s="31" t="s">
        <v>1632</v>
      </c>
      <c r="E723" s="31"/>
      <c r="F723" s="90" t="s">
        <v>104</v>
      </c>
      <c r="G723" s="31" t="s">
        <v>255</v>
      </c>
      <c r="H723" s="31" t="str">
        <f>IF(F723&lt;&gt;"",CONCATENATE(F723," ",G723),G723)</f>
        <v>Payment Means Identifier</v>
      </c>
      <c r="I723" s="31" t="s">
        <v>255</v>
      </c>
      <c r="J723" s="31"/>
      <c r="K723" s="31" t="str">
        <f>IF(J723&lt;&gt;"",CONCATENATE(J723,"_ ",I723,". Type"),CONCATENATE(I723,". Type"))</f>
        <v>Identifier. Type</v>
      </c>
      <c r="L723" s="31"/>
      <c r="M723" s="31"/>
      <c r="N723" s="31"/>
      <c r="O723" s="132" t="s">
        <v>257</v>
      </c>
      <c r="P723" s="31" t="s">
        <v>258</v>
      </c>
      <c r="Q723" s="50" t="s">
        <v>2438</v>
      </c>
      <c r="R723" s="7"/>
      <c r="S723" s="31"/>
      <c r="T723" s="133" t="s">
        <v>259</v>
      </c>
      <c r="U723" s="31"/>
      <c r="V723" s="31"/>
      <c r="W723" s="31" t="s">
        <v>2905</v>
      </c>
      <c r="X723" s="31"/>
      <c r="Y723" s="31"/>
      <c r="Z723" s="31"/>
      <c r="AA723" s="31"/>
      <c r="AB723" s="31"/>
      <c r="AC723" s="31"/>
      <c r="AD723" s="31"/>
      <c r="AE723" s="31"/>
      <c r="AF723" s="31"/>
    </row>
    <row r="724" spans="1:32" s="134" customFormat="1" ht="25.5">
      <c r="A724" s="31" t="str">
        <f t="shared" si="117"/>
        <v>PrepaidPaymentReferenceID</v>
      </c>
      <c r="B724" s="50" t="s">
        <v>2731</v>
      </c>
      <c r="C724" s="31"/>
      <c r="D724" s="90" t="s">
        <v>1632</v>
      </c>
      <c r="E724" s="31"/>
      <c r="F724" s="90" t="s">
        <v>2732</v>
      </c>
      <c r="G724" s="31" t="s">
        <v>255</v>
      </c>
      <c r="H724" s="31" t="str">
        <f>IF(F724&lt;&gt;"",CONCATENATE(F724," ",G724),G724)</f>
        <v>Prepaid Payment Reference Identifier</v>
      </c>
      <c r="I724" s="31" t="s">
        <v>255</v>
      </c>
      <c r="J724" s="31"/>
      <c r="K724" s="31" t="str">
        <f>IF(J724&lt;&gt;"",CONCATENATE(J724,"_ ",I724,". Type"),CONCATENATE(I724,". Type"))</f>
        <v>Identifier. Type</v>
      </c>
      <c r="L724" s="31"/>
      <c r="M724" s="31"/>
      <c r="N724" s="31"/>
      <c r="O724" s="132" t="s">
        <v>257</v>
      </c>
      <c r="P724" s="31" t="s">
        <v>258</v>
      </c>
      <c r="Q724" s="50" t="s">
        <v>2322</v>
      </c>
      <c r="R724" s="7"/>
      <c r="S724" s="31"/>
      <c r="T724" s="133" t="s">
        <v>259</v>
      </c>
      <c r="U724" s="31"/>
      <c r="V724" s="31"/>
      <c r="W724" s="31" t="s">
        <v>2905</v>
      </c>
      <c r="X724" s="31"/>
      <c r="Y724" s="31"/>
      <c r="Z724" s="31"/>
      <c r="AA724" s="31"/>
      <c r="AB724" s="31"/>
      <c r="AC724" s="31"/>
      <c r="AD724" s="31"/>
      <c r="AE724" s="31"/>
      <c r="AF724" s="31"/>
    </row>
    <row r="725" spans="1:23" ht="38.25">
      <c r="A725" s="31" t="str">
        <f t="shared" si="117"/>
        <v>Note</v>
      </c>
      <c r="B725" s="7" t="s">
        <v>2843</v>
      </c>
      <c r="D725" s="31" t="s">
        <v>1632</v>
      </c>
      <c r="G725" s="31" t="s">
        <v>349</v>
      </c>
      <c r="H725" s="31" t="str">
        <f t="shared" si="118"/>
        <v>Note</v>
      </c>
      <c r="I725" s="31" t="s">
        <v>262</v>
      </c>
      <c r="K725" s="31" t="str">
        <f t="shared" si="119"/>
        <v>Text. Type</v>
      </c>
      <c r="O725" s="155" t="s">
        <v>2788</v>
      </c>
      <c r="P725" s="31" t="s">
        <v>258</v>
      </c>
      <c r="Q725" s="21" t="s">
        <v>2323</v>
      </c>
      <c r="T725" s="133" t="s">
        <v>259</v>
      </c>
      <c r="V725" s="31"/>
      <c r="W725" s="31" t="s">
        <v>2905</v>
      </c>
    </row>
    <row r="726" spans="1:23" ht="25.5">
      <c r="A726" s="31" t="str">
        <f t="shared" si="117"/>
        <v>ReferenceEventCode</v>
      </c>
      <c r="B726" s="50" t="s">
        <v>149</v>
      </c>
      <c r="D726" s="31" t="s">
        <v>1632</v>
      </c>
      <c r="E726" s="31" t="s">
        <v>1550</v>
      </c>
      <c r="F726" s="31" t="s">
        <v>1257</v>
      </c>
      <c r="G726" s="90" t="s">
        <v>2886</v>
      </c>
      <c r="H726" s="31" t="str">
        <f t="shared" si="118"/>
        <v>Event Code</v>
      </c>
      <c r="I726" s="31" t="s">
        <v>2886</v>
      </c>
      <c r="K726" s="31" t="str">
        <f t="shared" si="119"/>
        <v>Code. Type</v>
      </c>
      <c r="O726" s="132" t="s">
        <v>257</v>
      </c>
      <c r="P726" s="31" t="s">
        <v>258</v>
      </c>
      <c r="Q726" s="7" t="s">
        <v>2324</v>
      </c>
      <c r="T726" s="133" t="s">
        <v>259</v>
      </c>
      <c r="V726" s="31"/>
      <c r="W726" s="31" t="s">
        <v>2905</v>
      </c>
    </row>
    <row r="727" spans="1:23" ht="25.5">
      <c r="A727" s="31" t="str">
        <f t="shared" si="117"/>
        <v>SettlementDiscountPercent</v>
      </c>
      <c r="B727" s="7" t="s">
        <v>1524</v>
      </c>
      <c r="D727" s="31" t="s">
        <v>1632</v>
      </c>
      <c r="E727" s="31" t="s">
        <v>1525</v>
      </c>
      <c r="F727" s="31" t="s">
        <v>1526</v>
      </c>
      <c r="G727" s="31" t="s">
        <v>469</v>
      </c>
      <c r="H727" s="31" t="str">
        <f t="shared" si="118"/>
        <v>Discount Percent</v>
      </c>
      <c r="I727" s="31" t="s">
        <v>469</v>
      </c>
      <c r="K727" s="31" t="str">
        <f t="shared" si="119"/>
        <v>Percent. Type</v>
      </c>
      <c r="O727" s="132" t="s">
        <v>257</v>
      </c>
      <c r="P727" s="31" t="s">
        <v>258</v>
      </c>
      <c r="Q727" s="7" t="s">
        <v>2325</v>
      </c>
      <c r="T727" s="133" t="s">
        <v>259</v>
      </c>
      <c r="V727" s="31"/>
      <c r="W727" s="31" t="s">
        <v>2905</v>
      </c>
    </row>
    <row r="728" spans="1:23" ht="25.5">
      <c r="A728" s="31" t="str">
        <f t="shared" si="117"/>
        <v>PenaltySurchargePercent</v>
      </c>
      <c r="B728" s="7" t="s">
        <v>1527</v>
      </c>
      <c r="D728" s="31" t="s">
        <v>1632</v>
      </c>
      <c r="E728" s="31" t="s">
        <v>1528</v>
      </c>
      <c r="F728" s="31" t="s">
        <v>1529</v>
      </c>
      <c r="G728" s="31" t="s">
        <v>469</v>
      </c>
      <c r="H728" s="31" t="str">
        <f t="shared" si="118"/>
        <v>Surcharge Percent</v>
      </c>
      <c r="I728" s="31" t="s">
        <v>469</v>
      </c>
      <c r="K728" s="31" t="str">
        <f t="shared" si="119"/>
        <v>Percent. Type</v>
      </c>
      <c r="O728" s="132" t="s">
        <v>257</v>
      </c>
      <c r="P728" s="31" t="s">
        <v>258</v>
      </c>
      <c r="Q728" s="7" t="s">
        <v>2326</v>
      </c>
      <c r="T728" s="133" t="s">
        <v>259</v>
      </c>
      <c r="V728" s="31"/>
      <c r="W728" s="31" t="s">
        <v>2905</v>
      </c>
    </row>
    <row r="729" spans="1:23" ht="12.75">
      <c r="A729" s="31" t="str">
        <f t="shared" si="117"/>
        <v>Amount</v>
      </c>
      <c r="B729" s="50" t="s">
        <v>1021</v>
      </c>
      <c r="D729" s="31" t="s">
        <v>1632</v>
      </c>
      <c r="G729" s="31" t="s">
        <v>2146</v>
      </c>
      <c r="H729" s="31" t="str">
        <f t="shared" si="118"/>
        <v>Amount</v>
      </c>
      <c r="I729" s="31" t="s">
        <v>2146</v>
      </c>
      <c r="K729" s="31" t="str">
        <f t="shared" si="119"/>
        <v>Amount. Type</v>
      </c>
      <c r="O729" s="132" t="s">
        <v>257</v>
      </c>
      <c r="P729" s="31" t="s">
        <v>258</v>
      </c>
      <c r="Q729" s="7" t="s">
        <v>2327</v>
      </c>
      <c r="T729" s="133" t="s">
        <v>254</v>
      </c>
      <c r="V729" s="31"/>
      <c r="W729" s="31" t="s">
        <v>2905</v>
      </c>
    </row>
    <row r="730" spans="1:32" s="134" customFormat="1" ht="12.75">
      <c r="A730" s="72" t="str">
        <f>SUBSTITUTE(SUBSTITUTE(CONCATENATE(IF(E730="Universally Unique","UU",E730),F730,IF(H730&lt;&gt;I730,H730,""),CONCATENATE(IF(I730="Identifier","ID",IF(I730="Text","",I730))))," ",""),"'","")</f>
        <v>SettlementPeriod</v>
      </c>
      <c r="B730" s="52" t="s">
        <v>649</v>
      </c>
      <c r="C730" s="25"/>
      <c r="D730" s="25" t="s">
        <v>1632</v>
      </c>
      <c r="E730" s="25" t="s">
        <v>1525</v>
      </c>
      <c r="F730" s="25"/>
      <c r="G730" s="25"/>
      <c r="H730" s="15" t="str">
        <f>M730</f>
        <v>Period</v>
      </c>
      <c r="I730" s="15" t="str">
        <f>M730</f>
        <v>Period</v>
      </c>
      <c r="J730" s="15"/>
      <c r="K730" s="15"/>
      <c r="L730" s="25"/>
      <c r="M730" s="12" t="s">
        <v>1950</v>
      </c>
      <c r="N730" s="25"/>
      <c r="O730" s="16" t="s">
        <v>257</v>
      </c>
      <c r="P730" s="25" t="s">
        <v>2789</v>
      </c>
      <c r="Q730" s="12" t="s">
        <v>2328</v>
      </c>
      <c r="R730" s="26"/>
      <c r="S730" s="26"/>
      <c r="T730" s="106" t="s">
        <v>259</v>
      </c>
      <c r="U730" s="27"/>
      <c r="V730" s="16"/>
      <c r="W730" s="25" t="s">
        <v>2905</v>
      </c>
      <c r="X730" s="25"/>
      <c r="Y730" s="25"/>
      <c r="Z730" s="25"/>
      <c r="AA730" s="25"/>
      <c r="AB730" s="25"/>
      <c r="AC730" s="25"/>
      <c r="AD730" s="25"/>
      <c r="AE730" s="25"/>
      <c r="AF730" s="25"/>
    </row>
    <row r="731" spans="1:32" ht="12.75">
      <c r="A731" s="72" t="str">
        <f>SUBSTITUTE(SUBSTITUTE(CONCATENATE(IF(E731="Universally Unique","UU",E731),F731,IF(H731&lt;&gt;I731,H731,""),CONCATENATE(IF(I731="Identifier","ID",IF(I731="Text","",I731))))," ",""),"'","")</f>
        <v>PenaltyPeriod</v>
      </c>
      <c r="B731" s="52" t="s">
        <v>650</v>
      </c>
      <c r="C731" s="25"/>
      <c r="D731" s="25" t="s">
        <v>1632</v>
      </c>
      <c r="E731" s="25" t="s">
        <v>1528</v>
      </c>
      <c r="F731" s="25"/>
      <c r="G731" s="25"/>
      <c r="H731" s="15" t="str">
        <f>M731</f>
        <v>Period</v>
      </c>
      <c r="I731" s="15" t="str">
        <f>M731</f>
        <v>Period</v>
      </c>
      <c r="J731" s="15"/>
      <c r="K731" s="15"/>
      <c r="L731" s="25"/>
      <c r="M731" s="12" t="s">
        <v>1950</v>
      </c>
      <c r="N731" s="25"/>
      <c r="O731" s="16" t="s">
        <v>257</v>
      </c>
      <c r="P731" s="25" t="s">
        <v>2789</v>
      </c>
      <c r="Q731" s="12" t="s">
        <v>2329</v>
      </c>
      <c r="R731" s="26"/>
      <c r="S731" s="26"/>
      <c r="T731" s="106" t="s">
        <v>259</v>
      </c>
      <c r="U731" s="27"/>
      <c r="V731" s="16"/>
      <c r="W731" s="25" t="s">
        <v>2905</v>
      </c>
      <c r="X731" s="25"/>
      <c r="Y731" s="25"/>
      <c r="Z731" s="25"/>
      <c r="AA731" s="25"/>
      <c r="AB731" s="25"/>
      <c r="AC731" s="25"/>
      <c r="AD731" s="25"/>
      <c r="AE731" s="25"/>
      <c r="AF731" s="25"/>
    </row>
    <row r="732" spans="1:32" ht="12.75">
      <c r="A732" s="1" t="s">
        <v>1950</v>
      </c>
      <c r="B732" s="28" t="s">
        <v>2743</v>
      </c>
      <c r="C732" s="3"/>
      <c r="D732" s="3" t="s">
        <v>1950</v>
      </c>
      <c r="E732" s="3"/>
      <c r="F732" s="3"/>
      <c r="G732" s="3"/>
      <c r="H732" s="3"/>
      <c r="I732" s="3"/>
      <c r="J732" s="3"/>
      <c r="K732" s="3"/>
      <c r="L732" s="3"/>
      <c r="M732" s="3"/>
      <c r="N732" s="3"/>
      <c r="O732" s="28"/>
      <c r="P732" s="3" t="s">
        <v>253</v>
      </c>
      <c r="Q732" s="3" t="s">
        <v>2330</v>
      </c>
      <c r="R732" s="34"/>
      <c r="S732" s="34"/>
      <c r="T732" s="109" t="s">
        <v>259</v>
      </c>
      <c r="U732" s="29"/>
      <c r="V732" s="39"/>
      <c r="W732" s="3"/>
      <c r="X732" s="3"/>
      <c r="Y732" s="3"/>
      <c r="Z732" s="3"/>
      <c r="AA732" s="3"/>
      <c r="AB732" s="3"/>
      <c r="AC732" s="3"/>
      <c r="AD732" s="3"/>
      <c r="AE732" s="3"/>
      <c r="AF732" s="3"/>
    </row>
    <row r="733" spans="1:20" ht="12.75">
      <c r="A733" s="31" t="str">
        <f aca="true" t="shared" si="120" ref="A733:A739">SUBSTITUTE(SUBSTITUTE(CONCATENATE(IF(E733="Universally Unique","UU",E733),IF(G733&lt;&gt;I733,H733,F733),CONCATENATE(IF(I733="Identifier","ID",IF(I733="Text","",I733))))," ",""),"'","")</f>
        <v>StartDate</v>
      </c>
      <c r="B733" s="50" t="s">
        <v>2805</v>
      </c>
      <c r="D733" s="31" t="s">
        <v>1950</v>
      </c>
      <c r="F733" s="31" t="s">
        <v>2744</v>
      </c>
      <c r="G733" s="90" t="s">
        <v>90</v>
      </c>
      <c r="H733" s="31" t="str">
        <f aca="true" t="shared" si="121" ref="H733:H739">IF(F733&lt;&gt;"",CONCATENATE(F733," ",G733),G733)</f>
        <v>Start Date</v>
      </c>
      <c r="I733" s="90" t="s">
        <v>90</v>
      </c>
      <c r="K733" s="31" t="str">
        <f aca="true" t="shared" si="122" ref="K733:K739">IF(J733&lt;&gt;"",CONCATENATE(J733,"_ ",I733,". Type"),CONCATENATE(I733,". Type"))</f>
        <v>Date. Type</v>
      </c>
      <c r="O733" s="132" t="s">
        <v>257</v>
      </c>
      <c r="P733" s="31" t="s">
        <v>258</v>
      </c>
      <c r="Q733" s="50" t="s">
        <v>2331</v>
      </c>
      <c r="T733" s="133" t="s">
        <v>259</v>
      </c>
    </row>
    <row r="734" spans="1:20" ht="12.75">
      <c r="A734" s="31" t="str">
        <f t="shared" si="120"/>
        <v>StartTime</v>
      </c>
      <c r="B734" s="50" t="s">
        <v>2806</v>
      </c>
      <c r="D734" s="31" t="s">
        <v>1950</v>
      </c>
      <c r="F734" s="31" t="s">
        <v>2744</v>
      </c>
      <c r="G734" s="90" t="s">
        <v>433</v>
      </c>
      <c r="H734" s="31" t="str">
        <f t="shared" si="121"/>
        <v>Start Time</v>
      </c>
      <c r="I734" s="90" t="s">
        <v>433</v>
      </c>
      <c r="K734" s="31" t="str">
        <f t="shared" si="122"/>
        <v>Time. Type</v>
      </c>
      <c r="O734" s="132" t="s">
        <v>257</v>
      </c>
      <c r="P734" s="31" t="s">
        <v>258</v>
      </c>
      <c r="Q734" s="50" t="s">
        <v>2332</v>
      </c>
      <c r="T734" s="133" t="s">
        <v>259</v>
      </c>
    </row>
    <row r="735" spans="1:20" ht="12.75">
      <c r="A735" s="31" t="str">
        <f t="shared" si="120"/>
        <v>EndDate</v>
      </c>
      <c r="B735" s="50" t="s">
        <v>2807</v>
      </c>
      <c r="D735" s="31" t="s">
        <v>1950</v>
      </c>
      <c r="F735" s="31" t="s">
        <v>2745</v>
      </c>
      <c r="G735" s="90" t="s">
        <v>90</v>
      </c>
      <c r="H735" s="31" t="str">
        <f t="shared" si="121"/>
        <v>End Date</v>
      </c>
      <c r="I735" s="90" t="s">
        <v>90</v>
      </c>
      <c r="K735" s="31" t="str">
        <f t="shared" si="122"/>
        <v>Date. Type</v>
      </c>
      <c r="O735" s="132" t="s">
        <v>257</v>
      </c>
      <c r="P735" s="31" t="s">
        <v>258</v>
      </c>
      <c r="Q735" s="50" t="s">
        <v>2333</v>
      </c>
      <c r="T735" s="133" t="s">
        <v>259</v>
      </c>
    </row>
    <row r="736" spans="1:20" ht="12.75">
      <c r="A736" s="31" t="str">
        <f t="shared" si="120"/>
        <v>EndTime</v>
      </c>
      <c r="B736" s="50" t="s">
        <v>279</v>
      </c>
      <c r="D736" s="31" t="s">
        <v>1950</v>
      </c>
      <c r="F736" s="31" t="s">
        <v>2745</v>
      </c>
      <c r="G736" s="90" t="s">
        <v>433</v>
      </c>
      <c r="H736" s="31" t="str">
        <f t="shared" si="121"/>
        <v>End Time</v>
      </c>
      <c r="I736" s="90" t="s">
        <v>433</v>
      </c>
      <c r="K736" s="31" t="str">
        <f t="shared" si="122"/>
        <v>Time. Type</v>
      </c>
      <c r="O736" s="132" t="s">
        <v>257</v>
      </c>
      <c r="P736" s="31" t="s">
        <v>258</v>
      </c>
      <c r="Q736" s="50" t="s">
        <v>2334</v>
      </c>
      <c r="T736" s="133" t="s">
        <v>259</v>
      </c>
    </row>
    <row r="737" spans="1:20" ht="12.75">
      <c r="A737" s="31" t="str">
        <f t="shared" si="120"/>
        <v>DurationMeasure</v>
      </c>
      <c r="B737" s="7" t="s">
        <v>1153</v>
      </c>
      <c r="D737" s="31" t="s">
        <v>1950</v>
      </c>
      <c r="G737" s="31" t="s">
        <v>1154</v>
      </c>
      <c r="H737" s="31" t="str">
        <f t="shared" si="121"/>
        <v>Duration</v>
      </c>
      <c r="I737" s="31" t="s">
        <v>1368</v>
      </c>
      <c r="K737" s="31" t="str">
        <f t="shared" si="122"/>
        <v>Measure. Type</v>
      </c>
      <c r="O737" s="132" t="s">
        <v>257</v>
      </c>
      <c r="P737" s="31" t="s">
        <v>258</v>
      </c>
      <c r="Q737" s="7" t="s">
        <v>1796</v>
      </c>
      <c r="T737" s="133" t="s">
        <v>259</v>
      </c>
    </row>
    <row r="738" spans="1:20" ht="12.75">
      <c r="A738" s="31" t="str">
        <f t="shared" si="120"/>
        <v>DescriptionCode</v>
      </c>
      <c r="B738" s="50" t="s">
        <v>1790</v>
      </c>
      <c r="D738" s="31" t="s">
        <v>1950</v>
      </c>
      <c r="F738" s="31" t="s">
        <v>338</v>
      </c>
      <c r="G738" s="90" t="s">
        <v>2886</v>
      </c>
      <c r="H738" s="31" t="str">
        <f>IF(F738&lt;&gt;"",CONCATENATE(F738," ",G738),G738)</f>
        <v>Description Code</v>
      </c>
      <c r="I738" s="31" t="s">
        <v>2886</v>
      </c>
      <c r="K738" s="31" t="str">
        <f>IF(J738&lt;&gt;"",CONCATENATE(J738,"_ ",I738,". Type"),CONCATENATE(I738,". Type"))</f>
        <v>Code. Type</v>
      </c>
      <c r="O738" s="132" t="s">
        <v>2788</v>
      </c>
      <c r="P738" s="31" t="s">
        <v>258</v>
      </c>
      <c r="Q738" s="83" t="s">
        <v>728</v>
      </c>
      <c r="T738" s="133" t="s">
        <v>259</v>
      </c>
    </row>
    <row r="739" spans="1:20" ht="12.75">
      <c r="A739" s="31" t="str">
        <f t="shared" si="120"/>
        <v>Description</v>
      </c>
      <c r="B739" s="50" t="s">
        <v>2536</v>
      </c>
      <c r="D739" s="31" t="s">
        <v>1950</v>
      </c>
      <c r="G739" s="31" t="s">
        <v>338</v>
      </c>
      <c r="H739" s="31" t="str">
        <f t="shared" si="121"/>
        <v>Description</v>
      </c>
      <c r="I739" s="90" t="s">
        <v>262</v>
      </c>
      <c r="K739" s="31" t="str">
        <f t="shared" si="122"/>
        <v>Text. Type</v>
      </c>
      <c r="O739" s="132" t="s">
        <v>2788</v>
      </c>
      <c r="P739" s="31" t="s">
        <v>258</v>
      </c>
      <c r="Q739" s="83" t="s">
        <v>729</v>
      </c>
      <c r="T739" s="133" t="s">
        <v>259</v>
      </c>
    </row>
    <row r="740" spans="1:32" ht="63.75">
      <c r="A740" s="1" t="s">
        <v>1558</v>
      </c>
      <c r="B740" s="28" t="s">
        <v>1155</v>
      </c>
      <c r="C740" s="3"/>
      <c r="D740" s="3" t="s">
        <v>1558</v>
      </c>
      <c r="E740" s="3"/>
      <c r="F740" s="3"/>
      <c r="G740" s="3"/>
      <c r="H740" s="3"/>
      <c r="I740" s="3"/>
      <c r="J740" s="3"/>
      <c r="K740" s="3"/>
      <c r="L740" s="3"/>
      <c r="M740" s="3"/>
      <c r="N740" s="3"/>
      <c r="O740" s="28"/>
      <c r="P740" s="3" t="s">
        <v>253</v>
      </c>
      <c r="Q740" s="3" t="s">
        <v>1797</v>
      </c>
      <c r="R740" s="34"/>
      <c r="S740" s="34" t="s">
        <v>1156</v>
      </c>
      <c r="T740" s="109" t="s">
        <v>254</v>
      </c>
      <c r="U740" s="29"/>
      <c r="V740" s="39"/>
      <c r="W740" s="3"/>
      <c r="X740" s="3"/>
      <c r="Y740" s="3"/>
      <c r="Z740" s="3"/>
      <c r="AA740" s="3"/>
      <c r="AB740" s="3"/>
      <c r="AC740" s="3"/>
      <c r="AD740" s="3"/>
      <c r="AE740" s="3"/>
      <c r="AF740" s="3"/>
    </row>
    <row r="741" spans="1:20" ht="12.75">
      <c r="A741" s="31" t="str">
        <f aca="true" t="shared" si="123" ref="A741:A747">SUBSTITUTE(SUBSTITUTE(CONCATENATE(IF(E741="Universally Unique","UU",E741),IF(G741&lt;&gt;I741,H741,F741),CONCATENATE(IF(I741="Identifier","ID",IF(I741="Text","",I741))))," ",""),"'","")</f>
        <v>FirstName</v>
      </c>
      <c r="B741" s="50" t="s">
        <v>1781</v>
      </c>
      <c r="D741" s="31" t="s">
        <v>1558</v>
      </c>
      <c r="E741" s="90" t="s">
        <v>1157</v>
      </c>
      <c r="G741" s="90" t="s">
        <v>274</v>
      </c>
      <c r="H741" s="31" t="str">
        <f aca="true" t="shared" si="124" ref="H741:H747">IF(F741&lt;&gt;"",CONCATENATE(F741," ",G741),G741)</f>
        <v>Name</v>
      </c>
      <c r="I741" s="31" t="s">
        <v>274</v>
      </c>
      <c r="K741" s="31" t="str">
        <f aca="true" t="shared" si="125" ref="K741:K747">IF(J741&lt;&gt;"",CONCATENATE(J741,"_ ",I741,". Type"),CONCATENATE(I741,". Type"))</f>
        <v>Name. Type</v>
      </c>
      <c r="O741" s="132" t="s">
        <v>257</v>
      </c>
      <c r="P741" s="31" t="s">
        <v>258</v>
      </c>
      <c r="Q741" s="50" t="s">
        <v>1798</v>
      </c>
      <c r="T741" s="133" t="s">
        <v>254</v>
      </c>
    </row>
    <row r="742" spans="1:20" ht="12.75">
      <c r="A742" s="31" t="str">
        <f t="shared" si="123"/>
        <v>FamilyName</v>
      </c>
      <c r="B742" s="50" t="s">
        <v>2347</v>
      </c>
      <c r="D742" s="31" t="s">
        <v>1558</v>
      </c>
      <c r="E742" s="31" t="s">
        <v>470</v>
      </c>
      <c r="G742" s="90" t="s">
        <v>274</v>
      </c>
      <c r="H742" s="31" t="str">
        <f t="shared" si="124"/>
        <v>Name</v>
      </c>
      <c r="I742" s="31" t="s">
        <v>274</v>
      </c>
      <c r="K742" s="31" t="str">
        <f t="shared" si="125"/>
        <v>Name. Type</v>
      </c>
      <c r="O742" s="132" t="s">
        <v>257</v>
      </c>
      <c r="P742" s="31" t="s">
        <v>258</v>
      </c>
      <c r="Q742" s="50" t="s">
        <v>1799</v>
      </c>
      <c r="T742" s="133" t="s">
        <v>254</v>
      </c>
    </row>
    <row r="743" spans="1:20" ht="12.75">
      <c r="A743" s="31" t="str">
        <f t="shared" si="123"/>
        <v>Title</v>
      </c>
      <c r="B743" s="7" t="s">
        <v>471</v>
      </c>
      <c r="D743" s="31" t="s">
        <v>1558</v>
      </c>
      <c r="G743" s="31" t="s">
        <v>472</v>
      </c>
      <c r="H743" s="31" t="str">
        <f t="shared" si="124"/>
        <v>Title</v>
      </c>
      <c r="I743" s="31" t="s">
        <v>262</v>
      </c>
      <c r="K743" s="31" t="str">
        <f t="shared" si="125"/>
        <v>Text. Type</v>
      </c>
      <c r="O743" s="132" t="s">
        <v>257</v>
      </c>
      <c r="P743" s="31" t="s">
        <v>258</v>
      </c>
      <c r="Q743" s="50" t="s">
        <v>1800</v>
      </c>
      <c r="T743" s="133" t="s">
        <v>254</v>
      </c>
    </row>
    <row r="744" spans="1:20" ht="12.75">
      <c r="A744" s="31" t="str">
        <f t="shared" si="123"/>
        <v>MiddleName</v>
      </c>
      <c r="B744" s="50" t="s">
        <v>2348</v>
      </c>
      <c r="D744" s="31" t="s">
        <v>1558</v>
      </c>
      <c r="E744" s="31" t="s">
        <v>473</v>
      </c>
      <c r="G744" s="90" t="s">
        <v>274</v>
      </c>
      <c r="H744" s="31" t="str">
        <f t="shared" si="124"/>
        <v>Name</v>
      </c>
      <c r="I744" s="31" t="s">
        <v>274</v>
      </c>
      <c r="K744" s="31" t="str">
        <f t="shared" si="125"/>
        <v>Name. Type</v>
      </c>
      <c r="O744" s="132" t="s">
        <v>257</v>
      </c>
      <c r="P744" s="31" t="s">
        <v>258</v>
      </c>
      <c r="Q744" s="50" t="s">
        <v>1801</v>
      </c>
      <c r="T744" s="133" t="s">
        <v>254</v>
      </c>
    </row>
    <row r="745" spans="1:20" ht="12.75">
      <c r="A745" s="31" t="str">
        <f t="shared" si="123"/>
        <v>NameSuffix</v>
      </c>
      <c r="B745" s="7" t="s">
        <v>387</v>
      </c>
      <c r="D745" s="31" t="s">
        <v>1558</v>
      </c>
      <c r="F745" s="31" t="s">
        <v>274</v>
      </c>
      <c r="G745" s="31" t="s">
        <v>388</v>
      </c>
      <c r="H745" s="31" t="str">
        <f t="shared" si="124"/>
        <v>Name Suffix</v>
      </c>
      <c r="I745" s="31" t="s">
        <v>262</v>
      </c>
      <c r="K745" s="31" t="str">
        <f t="shared" si="125"/>
        <v>Text. Type</v>
      </c>
      <c r="O745" s="132" t="s">
        <v>257</v>
      </c>
      <c r="P745" s="31" t="s">
        <v>258</v>
      </c>
      <c r="Q745" s="7" t="s">
        <v>1802</v>
      </c>
      <c r="T745" s="133" t="s">
        <v>254</v>
      </c>
    </row>
    <row r="746" spans="1:20" ht="12.75">
      <c r="A746" s="31" t="str">
        <f t="shared" si="123"/>
        <v>JobTitle</v>
      </c>
      <c r="B746" s="7" t="s">
        <v>389</v>
      </c>
      <c r="D746" s="31" t="s">
        <v>1558</v>
      </c>
      <c r="F746" s="31" t="s">
        <v>482</v>
      </c>
      <c r="G746" s="31" t="s">
        <v>472</v>
      </c>
      <c r="H746" s="31" t="str">
        <f t="shared" si="124"/>
        <v>Job Title</v>
      </c>
      <c r="I746" s="31" t="s">
        <v>262</v>
      </c>
      <c r="K746" s="31" t="str">
        <f t="shared" si="125"/>
        <v>Text. Type</v>
      </c>
      <c r="O746" s="132" t="s">
        <v>257</v>
      </c>
      <c r="P746" s="31" t="s">
        <v>258</v>
      </c>
      <c r="Q746" s="50" t="s">
        <v>1803</v>
      </c>
      <c r="T746" s="133" t="s">
        <v>254</v>
      </c>
    </row>
    <row r="747" spans="1:20" ht="25.5">
      <c r="A747" s="31" t="str">
        <f t="shared" si="123"/>
        <v>OrganizationDepartment</v>
      </c>
      <c r="B747" s="7" t="s">
        <v>483</v>
      </c>
      <c r="D747" s="31" t="s">
        <v>1558</v>
      </c>
      <c r="E747" s="31" t="s">
        <v>484</v>
      </c>
      <c r="G747" s="31" t="s">
        <v>119</v>
      </c>
      <c r="H747" s="31" t="str">
        <f t="shared" si="124"/>
        <v>Department</v>
      </c>
      <c r="I747" s="31" t="s">
        <v>262</v>
      </c>
      <c r="K747" s="31" t="str">
        <f t="shared" si="125"/>
        <v>Text. Type</v>
      </c>
      <c r="O747" s="132" t="s">
        <v>257</v>
      </c>
      <c r="P747" s="31" t="s">
        <v>258</v>
      </c>
      <c r="Q747" s="7" t="s">
        <v>2339</v>
      </c>
      <c r="T747" s="133" t="s">
        <v>254</v>
      </c>
    </row>
    <row r="748" spans="1:32" ht="12.75">
      <c r="A748" s="1" t="s">
        <v>934</v>
      </c>
      <c r="B748" s="28" t="s">
        <v>485</v>
      </c>
      <c r="C748" s="3"/>
      <c r="D748" s="3" t="s">
        <v>134</v>
      </c>
      <c r="E748" s="3"/>
      <c r="F748" s="3"/>
      <c r="G748" s="3"/>
      <c r="H748" s="3"/>
      <c r="I748" s="3"/>
      <c r="J748" s="3"/>
      <c r="K748" s="3"/>
      <c r="L748" s="3"/>
      <c r="M748" s="3"/>
      <c r="N748" s="3"/>
      <c r="O748" s="28"/>
      <c r="P748" s="3" t="s">
        <v>253</v>
      </c>
      <c r="Q748" s="3" t="s">
        <v>2340</v>
      </c>
      <c r="R748" s="34"/>
      <c r="S748" s="34"/>
      <c r="T748" s="109" t="s">
        <v>259</v>
      </c>
      <c r="U748" s="29"/>
      <c r="V748" s="28"/>
      <c r="W748" s="3"/>
      <c r="X748" s="3"/>
      <c r="Y748" s="3"/>
      <c r="Z748" s="3"/>
      <c r="AA748" s="3"/>
      <c r="AB748" s="3"/>
      <c r="AC748" s="3"/>
      <c r="AD748" s="3"/>
      <c r="AE748" s="3"/>
      <c r="AF748" s="3"/>
    </row>
    <row r="749" spans="1:22" ht="12.75">
      <c r="A749" s="31" t="str">
        <f>SUBSTITUTE(SUBSTITUTE(CONCATENATE(IF(E749="Universally Unique","UU",E749),IF(G749&lt;&gt;I749,H749,F749),CONCATENATE(IF(I749="Identifier","ID",IF(I749="Text","",I749))))," ",""),"'","")</f>
        <v>AttributeID</v>
      </c>
      <c r="B749" s="7" t="s">
        <v>825</v>
      </c>
      <c r="D749" s="31" t="s">
        <v>134</v>
      </c>
      <c r="F749" s="31" t="s">
        <v>1366</v>
      </c>
      <c r="G749" s="31" t="s">
        <v>255</v>
      </c>
      <c r="H749" s="31" t="str">
        <f>IF(F749&lt;&gt;"",CONCATENATE(F749," ",G749),G749)</f>
        <v>Attribute Identifier</v>
      </c>
      <c r="I749" s="31" t="s">
        <v>255</v>
      </c>
      <c r="K749" s="31" t="str">
        <f>IF(J749&lt;&gt;"",CONCATENATE(J749,"_ ",I749,". Type"),CONCATENATE(I749,". Type"))</f>
        <v>Identifier. Type</v>
      </c>
      <c r="O749" s="132">
        <v>1</v>
      </c>
      <c r="P749" s="31" t="s">
        <v>258</v>
      </c>
      <c r="Q749" s="7" t="s">
        <v>2341</v>
      </c>
      <c r="R749" s="7" t="s">
        <v>826</v>
      </c>
      <c r="T749" s="133" t="s">
        <v>259</v>
      </c>
      <c r="V749" s="31"/>
    </row>
    <row r="750" spans="1:22" ht="12.75">
      <c r="A750" s="31" t="str">
        <f>SUBSTITUTE(SUBSTITUTE(CONCATENATE(IF(E750="Universally Unique","UU",E750),IF(G750&lt;&gt;I750,H750,F750),CONCATENATE(IF(I750="Identifier","ID",IF(I750="Text","",I750))))," ",""),"'","")</f>
        <v>PositionCode</v>
      </c>
      <c r="B750" s="50" t="s">
        <v>2349</v>
      </c>
      <c r="D750" s="31" t="s">
        <v>134</v>
      </c>
      <c r="F750" s="31" t="s">
        <v>827</v>
      </c>
      <c r="G750" s="90" t="s">
        <v>2886</v>
      </c>
      <c r="H750" s="31" t="str">
        <f>IF(F750&lt;&gt;"",CONCATENATE(F750," ",G750),G750)</f>
        <v>Position Code</v>
      </c>
      <c r="I750" s="31" t="s">
        <v>2886</v>
      </c>
      <c r="K750" s="31" t="str">
        <f>IF(J750&lt;&gt;"",CONCATENATE(J750,"_ ",I750,". Type"),CONCATENATE(I750,". Type"))</f>
        <v>Code. Type</v>
      </c>
      <c r="O750" s="132" t="s">
        <v>257</v>
      </c>
      <c r="P750" s="31" t="s">
        <v>258</v>
      </c>
      <c r="Q750" s="7" t="s">
        <v>2398</v>
      </c>
      <c r="T750" s="133" t="s">
        <v>259</v>
      </c>
      <c r="V750" s="31"/>
    </row>
    <row r="751" spans="1:22" ht="12.75">
      <c r="A751" s="31" t="str">
        <f>SUBSTITUTE(SUBSTITUTE(CONCATENATE(IF(E751="Universally Unique","UU",E751),IF(G751&lt;&gt;I751,H751,F751),CONCATENATE(IF(I751="Identifier","ID",IF(I751="Text","",I751))))," ",""),"'","")</f>
        <v>DescriptionCode</v>
      </c>
      <c r="B751" s="7" t="s">
        <v>828</v>
      </c>
      <c r="D751" s="31" t="s">
        <v>134</v>
      </c>
      <c r="F751" s="31" t="s">
        <v>338</v>
      </c>
      <c r="G751" s="31" t="s">
        <v>2886</v>
      </c>
      <c r="H751" s="31" t="str">
        <f>IF(F751&lt;&gt;"",CONCATENATE(F751," ",G751),G751)</f>
        <v>Description Code</v>
      </c>
      <c r="I751" s="31" t="s">
        <v>2886</v>
      </c>
      <c r="K751" s="31" t="str">
        <f>IF(J751&lt;&gt;"",CONCATENATE(J751,"_ ",I751,". Type"),CONCATENATE(I751,". Type"))</f>
        <v>Code. Type</v>
      </c>
      <c r="O751" s="132" t="s">
        <v>257</v>
      </c>
      <c r="P751" s="31" t="s">
        <v>258</v>
      </c>
      <c r="Q751" s="7" t="s">
        <v>2399</v>
      </c>
      <c r="R751" s="7" t="s">
        <v>829</v>
      </c>
      <c r="T751" s="133" t="s">
        <v>259</v>
      </c>
      <c r="V751" s="31"/>
    </row>
    <row r="752" spans="1:22" ht="12.75">
      <c r="A752" s="31" t="str">
        <f>SUBSTITUTE(SUBSTITUTE(CONCATENATE(IF(E752="Universally Unique","UU",E752),IF(G752&lt;&gt;I752,H752,F752),CONCATENATE(IF(I752="Identifier","ID",IF(I752="Text","",I752))))," ",""),"'","")</f>
        <v>Description</v>
      </c>
      <c r="B752" s="7" t="s">
        <v>830</v>
      </c>
      <c r="D752" s="31" t="s">
        <v>134</v>
      </c>
      <c r="G752" s="31" t="s">
        <v>338</v>
      </c>
      <c r="H752" s="31" t="str">
        <f>IF(F752&lt;&gt;"",CONCATENATE(F752," ",G752),G752)</f>
        <v>Description</v>
      </c>
      <c r="I752" s="31" t="s">
        <v>262</v>
      </c>
      <c r="K752" s="31" t="str">
        <f>IF(J752&lt;&gt;"",CONCATENATE(J752,"_ ",I752,". Type"),CONCATENATE(I752,". Type"))</f>
        <v>Text. Type</v>
      </c>
      <c r="O752" s="155" t="s">
        <v>2788</v>
      </c>
      <c r="P752" s="31" t="s">
        <v>258</v>
      </c>
      <c r="Q752" s="7" t="s">
        <v>2460</v>
      </c>
      <c r="T752" s="133" t="s">
        <v>259</v>
      </c>
      <c r="V752" s="31"/>
    </row>
    <row r="753" spans="1:32" s="136" customFormat="1" ht="12.75">
      <c r="A753" s="1" t="s">
        <v>234</v>
      </c>
      <c r="B753" s="47" t="s">
        <v>2771</v>
      </c>
      <c r="C753" s="2"/>
      <c r="D753" s="2" t="s">
        <v>234</v>
      </c>
      <c r="E753" s="2"/>
      <c r="F753" s="2"/>
      <c r="G753" s="2"/>
      <c r="H753" s="2"/>
      <c r="I753" s="2"/>
      <c r="J753" s="2"/>
      <c r="K753" s="2"/>
      <c r="L753" s="2"/>
      <c r="M753" s="2"/>
      <c r="N753" s="2"/>
      <c r="O753" s="1"/>
      <c r="P753" s="2" t="s">
        <v>253</v>
      </c>
      <c r="Q753" s="51" t="s">
        <v>2461</v>
      </c>
      <c r="R753" s="3"/>
      <c r="S753" s="4"/>
      <c r="T753" s="143" t="s">
        <v>254</v>
      </c>
      <c r="U753" s="5"/>
      <c r="V753" s="1"/>
      <c r="W753" s="2"/>
      <c r="X753" s="2"/>
      <c r="Y753" s="2"/>
      <c r="Z753" s="2"/>
      <c r="AA753" s="2"/>
      <c r="AB753" s="2"/>
      <c r="AC753" s="2"/>
      <c r="AD753" s="2"/>
      <c r="AE753" s="2"/>
      <c r="AF753" s="2"/>
    </row>
    <row r="754" spans="1:20" s="126" customFormat="1" ht="12.75">
      <c r="A754" s="31" t="str">
        <f aca="true" t="shared" si="126" ref="A754:A759">SUBSTITUTE(SUBSTITUTE(CONCATENATE(IF(E754="Universally Unique","UU",E754),IF(G754&lt;&gt;I754,H754,F754),CONCATENATE(IF(I754="Identifier","ID",IF(I754="Text","",I754))))," ",""),"'","")</f>
        <v>PriceAmount</v>
      </c>
      <c r="B754" s="50" t="s">
        <v>2102</v>
      </c>
      <c r="D754" s="126" t="s">
        <v>234</v>
      </c>
      <c r="F754" s="126" t="s">
        <v>234</v>
      </c>
      <c r="G754" s="126" t="s">
        <v>2146</v>
      </c>
      <c r="H754" s="31" t="str">
        <f aca="true" t="shared" si="127" ref="H754:H759">IF(F754&lt;&gt;"",CONCATENATE(F754," ",G754),G754)</f>
        <v>Price Amount</v>
      </c>
      <c r="I754" s="126" t="s">
        <v>2146</v>
      </c>
      <c r="J754" s="31"/>
      <c r="K754" s="31" t="str">
        <f aca="true" t="shared" si="128" ref="K754:K759">IF(J754&lt;&gt;"",CONCATENATE(J754,"_ ",I754,". Type"),CONCATENATE(I754,". Type"))</f>
        <v>Amount. Type</v>
      </c>
      <c r="N754" s="126" t="s">
        <v>235</v>
      </c>
      <c r="O754" s="127">
        <v>1</v>
      </c>
      <c r="P754" s="126" t="s">
        <v>258</v>
      </c>
      <c r="Q754" s="50" t="s">
        <v>2462</v>
      </c>
      <c r="R754" s="7" t="s">
        <v>236</v>
      </c>
      <c r="T754" s="128" t="s">
        <v>259</v>
      </c>
    </row>
    <row r="755" spans="1:20" s="126" customFormat="1" ht="12.75">
      <c r="A755" s="31" t="str">
        <f t="shared" si="126"/>
        <v>BaseQuantity</v>
      </c>
      <c r="B755" s="50" t="s">
        <v>2103</v>
      </c>
      <c r="D755" s="126" t="s">
        <v>234</v>
      </c>
      <c r="E755" s="126" t="s">
        <v>504</v>
      </c>
      <c r="G755" s="126" t="s">
        <v>233</v>
      </c>
      <c r="H755" s="31" t="str">
        <f t="shared" si="127"/>
        <v>Quantity</v>
      </c>
      <c r="I755" s="126" t="s">
        <v>233</v>
      </c>
      <c r="K755" s="31" t="str">
        <f t="shared" si="128"/>
        <v>Quantity. Type</v>
      </c>
      <c r="O755" s="127" t="s">
        <v>257</v>
      </c>
      <c r="P755" s="126" t="s">
        <v>258</v>
      </c>
      <c r="Q755" s="50" t="s">
        <v>2463</v>
      </c>
      <c r="R755" s="7"/>
      <c r="T755" s="128" t="s">
        <v>259</v>
      </c>
    </row>
    <row r="756" spans="1:20" s="134" customFormat="1" ht="38.25">
      <c r="A756" s="31" t="str">
        <f t="shared" si="126"/>
        <v>PriceChangeReason</v>
      </c>
      <c r="B756" s="83" t="s">
        <v>1688</v>
      </c>
      <c r="D756" s="134" t="s">
        <v>234</v>
      </c>
      <c r="E756" s="134" t="s">
        <v>239</v>
      </c>
      <c r="G756" s="134" t="s">
        <v>460</v>
      </c>
      <c r="H756" s="134" t="str">
        <f t="shared" si="127"/>
        <v>Reason</v>
      </c>
      <c r="I756" s="134" t="s">
        <v>262</v>
      </c>
      <c r="K756" s="134" t="str">
        <f t="shared" si="128"/>
        <v>Text. Type</v>
      </c>
      <c r="O756" s="153" t="s">
        <v>2788</v>
      </c>
      <c r="P756" s="134" t="s">
        <v>258</v>
      </c>
      <c r="Q756" s="50" t="s">
        <v>2464</v>
      </c>
      <c r="R756" s="7" t="s">
        <v>240</v>
      </c>
      <c r="T756" s="154" t="s">
        <v>254</v>
      </c>
    </row>
    <row r="757" spans="1:22" ht="12.75">
      <c r="A757" s="31" t="str">
        <f t="shared" si="126"/>
        <v>PriceTypeCode</v>
      </c>
      <c r="B757" s="50" t="s">
        <v>1022</v>
      </c>
      <c r="D757" s="90" t="s">
        <v>234</v>
      </c>
      <c r="F757" s="90" t="s">
        <v>1754</v>
      </c>
      <c r="G757" s="31" t="s">
        <v>2886</v>
      </c>
      <c r="H757" s="31" t="str">
        <f t="shared" si="127"/>
        <v>Price Type Code</v>
      </c>
      <c r="I757" s="31" t="s">
        <v>2886</v>
      </c>
      <c r="K757" s="31" t="str">
        <f t="shared" si="128"/>
        <v>Code. Type</v>
      </c>
      <c r="O757" s="132" t="s">
        <v>257</v>
      </c>
      <c r="P757" s="31" t="s">
        <v>258</v>
      </c>
      <c r="Q757" s="50" t="s">
        <v>2465</v>
      </c>
      <c r="T757" s="159" t="s">
        <v>254</v>
      </c>
      <c r="V757" s="31"/>
    </row>
    <row r="758" spans="1:20" s="134" customFormat="1" ht="25.5">
      <c r="A758" s="31" t="str">
        <f t="shared" si="126"/>
        <v>PriceType</v>
      </c>
      <c r="B758" s="83" t="s">
        <v>2104</v>
      </c>
      <c r="D758" s="134" t="s">
        <v>234</v>
      </c>
      <c r="F758" s="134" t="s">
        <v>234</v>
      </c>
      <c r="G758" s="134" t="s">
        <v>241</v>
      </c>
      <c r="H758" s="134" t="str">
        <f t="shared" si="127"/>
        <v>Price Type</v>
      </c>
      <c r="I758" s="134" t="s">
        <v>262</v>
      </c>
      <c r="K758" s="134" t="str">
        <f t="shared" si="128"/>
        <v>Text. Type</v>
      </c>
      <c r="O758" s="153" t="s">
        <v>257</v>
      </c>
      <c r="P758" s="134" t="s">
        <v>258</v>
      </c>
      <c r="Q758" s="50" t="s">
        <v>2466</v>
      </c>
      <c r="R758" s="7" t="s">
        <v>168</v>
      </c>
      <c r="T758" s="154" t="s">
        <v>254</v>
      </c>
    </row>
    <row r="759" spans="1:20" s="134" customFormat="1" ht="63.75">
      <c r="A759" s="31" t="str">
        <f t="shared" si="126"/>
        <v>OrderableUnitFactorRate</v>
      </c>
      <c r="B759" s="83" t="s">
        <v>2763</v>
      </c>
      <c r="D759" s="134" t="s">
        <v>234</v>
      </c>
      <c r="F759" s="134" t="s">
        <v>169</v>
      </c>
      <c r="G759" s="134" t="s">
        <v>393</v>
      </c>
      <c r="H759" s="134" t="str">
        <f t="shared" si="127"/>
        <v>Orderable Unit Factor</v>
      </c>
      <c r="I759" s="134" t="s">
        <v>170</v>
      </c>
      <c r="K759" s="134" t="str">
        <f t="shared" si="128"/>
        <v>Rate. Type</v>
      </c>
      <c r="O759" s="153" t="s">
        <v>257</v>
      </c>
      <c r="P759" s="134" t="s">
        <v>258</v>
      </c>
      <c r="Q759" s="21" t="s">
        <v>2467</v>
      </c>
      <c r="R759" s="7" t="s">
        <v>1948</v>
      </c>
      <c r="T759" s="154" t="s">
        <v>254</v>
      </c>
    </row>
    <row r="760" spans="1:32" ht="12.75">
      <c r="A760" s="72" t="str">
        <f>SUBSTITUTE(SUBSTITUTE(CONCATENATE(IF(E760="Universally Unique","UU",E760),F760,IF(H760&lt;&gt;I760,H760,""),CONCATENATE(IF(I760="Identifier","ID",IF(I760="Text","",I760))))," ",""),"'","")</f>
        <v>ValidityPeriod</v>
      </c>
      <c r="B760" s="52" t="s">
        <v>651</v>
      </c>
      <c r="C760" s="25"/>
      <c r="D760" s="25" t="s">
        <v>234</v>
      </c>
      <c r="E760" s="25" t="s">
        <v>1949</v>
      </c>
      <c r="F760" s="25"/>
      <c r="G760" s="25"/>
      <c r="H760" s="15" t="str">
        <f>M760</f>
        <v>Period</v>
      </c>
      <c r="I760" s="15" t="str">
        <f>M760</f>
        <v>Period</v>
      </c>
      <c r="J760" s="15"/>
      <c r="K760" s="25"/>
      <c r="L760" s="25"/>
      <c r="M760" s="12" t="s">
        <v>1950</v>
      </c>
      <c r="N760" s="25"/>
      <c r="O760" s="17" t="s">
        <v>2788</v>
      </c>
      <c r="P760" s="25" t="s">
        <v>2789</v>
      </c>
      <c r="Q760" s="12" t="s">
        <v>2724</v>
      </c>
      <c r="R760" s="26"/>
      <c r="S760" s="26"/>
      <c r="T760" s="106" t="s">
        <v>254</v>
      </c>
      <c r="U760" s="27"/>
      <c r="V760" s="16"/>
      <c r="W760" s="25"/>
      <c r="X760" s="25"/>
      <c r="Y760" s="25"/>
      <c r="Z760" s="25"/>
      <c r="AA760" s="25"/>
      <c r="AB760" s="25"/>
      <c r="AC760" s="25"/>
      <c r="AD760" s="25"/>
      <c r="AE760" s="25"/>
      <c r="AF760" s="25"/>
    </row>
    <row r="761" spans="1:32" ht="12.75">
      <c r="A761" s="72" t="str">
        <f>SUBSTITUTE(SUBSTITUTE(CONCATENATE(IF(E761="Universally Unique","UU",E761),F761,IF(H761&lt;&gt;I761,H761,""),CONCATENATE(IF(I761="Identifier","ID",IF(I761="Text","",I761))))," ",""),"'","")</f>
        <v>PriceList</v>
      </c>
      <c r="B761" s="52" t="s">
        <v>2764</v>
      </c>
      <c r="C761" s="25"/>
      <c r="D761" s="25" t="s">
        <v>234</v>
      </c>
      <c r="E761" s="25"/>
      <c r="F761" s="25"/>
      <c r="G761" s="25"/>
      <c r="H761" s="15" t="str">
        <f>M761</f>
        <v>Price List</v>
      </c>
      <c r="I761" s="15" t="str">
        <f>M761</f>
        <v>Price List</v>
      </c>
      <c r="J761" s="15"/>
      <c r="K761" s="25"/>
      <c r="L761" s="25"/>
      <c r="M761" s="12" t="s">
        <v>1951</v>
      </c>
      <c r="N761" s="25"/>
      <c r="O761" s="17" t="s">
        <v>257</v>
      </c>
      <c r="P761" s="25" t="s">
        <v>2789</v>
      </c>
      <c r="Q761" s="53" t="s">
        <v>2468</v>
      </c>
      <c r="R761" s="26"/>
      <c r="S761" s="26"/>
      <c r="T761" s="106" t="s">
        <v>254</v>
      </c>
      <c r="U761" s="27"/>
      <c r="V761" s="16"/>
      <c r="W761" s="25"/>
      <c r="X761" s="25"/>
      <c r="Y761" s="25"/>
      <c r="Z761" s="25"/>
      <c r="AA761" s="25"/>
      <c r="AB761" s="25"/>
      <c r="AC761" s="25"/>
      <c r="AD761" s="25"/>
      <c r="AE761" s="25"/>
      <c r="AF761" s="25"/>
    </row>
    <row r="762" spans="1:32" ht="25.5">
      <c r="A762" s="72" t="str">
        <f>SUBSTITUTE(SUBSTITUTE(CONCATENATE(IF(E762="Universally Unique","UU",E762),F762,IF(H762&lt;&gt;I762,H762,""),CONCATENATE(IF(I762="Identifier","ID",IF(I762="Text","",I762))))," ",""),"'","")</f>
        <v>AllowanceCharge</v>
      </c>
      <c r="B762" s="52" t="s">
        <v>2765</v>
      </c>
      <c r="C762" s="25"/>
      <c r="D762" s="25" t="s">
        <v>234</v>
      </c>
      <c r="E762" s="25"/>
      <c r="F762" s="25"/>
      <c r="G762" s="25"/>
      <c r="H762" s="15" t="str">
        <f>M762</f>
        <v>Allowance Charge</v>
      </c>
      <c r="I762" s="15" t="str">
        <f>M762</f>
        <v>Allowance Charge</v>
      </c>
      <c r="J762" s="15"/>
      <c r="K762" s="25"/>
      <c r="L762" s="25"/>
      <c r="M762" s="12" t="s">
        <v>1960</v>
      </c>
      <c r="N762" s="25"/>
      <c r="O762" s="17" t="s">
        <v>2788</v>
      </c>
      <c r="P762" s="25" t="s">
        <v>2789</v>
      </c>
      <c r="Q762" s="12" t="s">
        <v>2576</v>
      </c>
      <c r="R762" s="26"/>
      <c r="S762" s="26"/>
      <c r="T762" s="106" t="s">
        <v>254</v>
      </c>
      <c r="U762" s="27"/>
      <c r="V762" s="16"/>
      <c r="W762" s="25"/>
      <c r="X762" s="25"/>
      <c r="Y762" s="25"/>
      <c r="Z762" s="25"/>
      <c r="AA762" s="25"/>
      <c r="AB762" s="25"/>
      <c r="AC762" s="25"/>
      <c r="AD762" s="25"/>
      <c r="AE762" s="25"/>
      <c r="AF762" s="25"/>
    </row>
    <row r="763" spans="1:32" s="134" customFormat="1" ht="12.75">
      <c r="A763" s="1" t="s">
        <v>1031</v>
      </c>
      <c r="B763" s="1" t="s">
        <v>1098</v>
      </c>
      <c r="C763" s="3"/>
      <c r="D763" s="3" t="s">
        <v>1951</v>
      </c>
      <c r="E763" s="3"/>
      <c r="F763" s="3"/>
      <c r="G763" s="3"/>
      <c r="H763" s="3"/>
      <c r="I763" s="3"/>
      <c r="J763" s="3"/>
      <c r="K763" s="3"/>
      <c r="L763" s="3"/>
      <c r="M763" s="3"/>
      <c r="N763" s="3"/>
      <c r="O763" s="28"/>
      <c r="P763" s="3" t="s">
        <v>253</v>
      </c>
      <c r="Q763" s="51" t="s">
        <v>2469</v>
      </c>
      <c r="R763" s="3"/>
      <c r="S763" s="29"/>
      <c r="T763" s="30" t="s">
        <v>254</v>
      </c>
      <c r="U763" s="3"/>
      <c r="V763" s="3"/>
      <c r="W763" s="3" t="s">
        <v>2905</v>
      </c>
      <c r="X763" s="3"/>
      <c r="Y763" s="3"/>
      <c r="Z763" s="3"/>
      <c r="AA763" s="3"/>
      <c r="AB763" s="3"/>
      <c r="AC763" s="3"/>
      <c r="AD763" s="3"/>
      <c r="AE763" s="3"/>
      <c r="AF763" s="3"/>
    </row>
    <row r="764" spans="1:32" s="134" customFormat="1" ht="12.75">
      <c r="A764" s="31" t="str">
        <f>SUBSTITUTE(SUBSTITUTE(CONCATENATE(IF(E764="Universally Unique","UU",E764),IF(G764&lt;&gt;I764,H764,F764),CONCATENATE(IF(I764="Identifier","ID",IF(I764="Text","",I764))))," ",""),"'","")</f>
        <v>ID</v>
      </c>
      <c r="B764" s="50" t="s">
        <v>1023</v>
      </c>
      <c r="C764" s="31"/>
      <c r="D764" s="31" t="s">
        <v>1951</v>
      </c>
      <c r="E764" s="31"/>
      <c r="F764" s="31"/>
      <c r="G764" s="31" t="s">
        <v>255</v>
      </c>
      <c r="H764" s="31" t="str">
        <f>IF(F764&lt;&gt;"",CONCATENATE(F764," ",G764),G764)</f>
        <v>Identifier</v>
      </c>
      <c r="I764" s="31" t="s">
        <v>255</v>
      </c>
      <c r="J764" s="31"/>
      <c r="K764" s="31" t="str">
        <f>IF(J764&lt;&gt;"",CONCATENATE(J764,"_ ",I764,". Type"),CONCATENATE(I764,". Type"))</f>
        <v>Identifier. Type</v>
      </c>
      <c r="L764" s="31"/>
      <c r="M764" s="31"/>
      <c r="N764" s="31"/>
      <c r="O764" s="132" t="s">
        <v>257</v>
      </c>
      <c r="P764" s="31" t="s">
        <v>258</v>
      </c>
      <c r="Q764" s="7" t="s">
        <v>2470</v>
      </c>
      <c r="R764" s="7"/>
      <c r="S764" s="31"/>
      <c r="T764" s="133" t="s">
        <v>254</v>
      </c>
      <c r="U764" s="31"/>
      <c r="V764" s="31"/>
      <c r="W764" s="31" t="s">
        <v>2905</v>
      </c>
      <c r="X764" s="31"/>
      <c r="Y764" s="31"/>
      <c r="Z764" s="31"/>
      <c r="AA764" s="31"/>
      <c r="AB764" s="31"/>
      <c r="AC764" s="31"/>
      <c r="AD764" s="31"/>
      <c r="AE764" s="31"/>
      <c r="AF764" s="31"/>
    </row>
    <row r="765" spans="1:32" s="134" customFormat="1" ht="51">
      <c r="A765" s="31" t="str">
        <f>SUBSTITUTE(SUBSTITUTE(CONCATENATE(IF(E765="Universally Unique","UU",E765),IF(G765&lt;&gt;I765,H765,F765),CONCATENATE(IF(I765="Identifier","ID",IF(I765="Text","",I765))))," ",""),"'","")</f>
        <v>StatusCode</v>
      </c>
      <c r="B765" s="50" t="s">
        <v>1241</v>
      </c>
      <c r="C765" s="31"/>
      <c r="D765" s="31" t="s">
        <v>1951</v>
      </c>
      <c r="E765" s="31"/>
      <c r="F765" s="31" t="s">
        <v>347</v>
      </c>
      <c r="G765" s="90" t="s">
        <v>2886</v>
      </c>
      <c r="H765" s="31" t="str">
        <f>IF(F765&lt;&gt;"",CONCATENATE(F765," ",G765),G765)</f>
        <v>Status Code</v>
      </c>
      <c r="I765" s="31" t="s">
        <v>2886</v>
      </c>
      <c r="J765" s="31"/>
      <c r="K765" s="31" t="str">
        <f>IF(J765&lt;&gt;"",CONCATENATE(J765,"_ ",I765,". Type"),CONCATENATE(I765,". Type"))</f>
        <v>Code. Type</v>
      </c>
      <c r="L765" s="31"/>
      <c r="M765" s="31"/>
      <c r="N765" s="31"/>
      <c r="O765" s="132" t="s">
        <v>257</v>
      </c>
      <c r="P765" s="31" t="s">
        <v>258</v>
      </c>
      <c r="Q765" s="7" t="s">
        <v>2352</v>
      </c>
      <c r="R765" s="7" t="s">
        <v>2850</v>
      </c>
      <c r="S765" s="31"/>
      <c r="T765" s="133" t="s">
        <v>254</v>
      </c>
      <c r="U765" s="31"/>
      <c r="V765" s="31"/>
      <c r="W765" s="31" t="s">
        <v>2905</v>
      </c>
      <c r="X765" s="31"/>
      <c r="Y765" s="31"/>
      <c r="Z765" s="31"/>
      <c r="AA765" s="31"/>
      <c r="AB765" s="31"/>
      <c r="AC765" s="31"/>
      <c r="AD765" s="31"/>
      <c r="AE765" s="31"/>
      <c r="AF765" s="31"/>
    </row>
    <row r="766" spans="1:32" ht="12.75">
      <c r="A766" s="72" t="str">
        <f>SUBSTITUTE(SUBSTITUTE(CONCATENATE(IF(E766="Universally Unique","UU",E766),F766,IF(H766&lt;&gt;I766,H766,""),CONCATENATE(IF(I766="Identifier","ID",IF(I766="Text","",I766))))," ",""),"'","")</f>
        <v>ValidityPeriod</v>
      </c>
      <c r="B766" s="52" t="s">
        <v>652</v>
      </c>
      <c r="C766" s="25"/>
      <c r="D766" s="25" t="s">
        <v>1951</v>
      </c>
      <c r="E766" s="25" t="s">
        <v>1949</v>
      </c>
      <c r="F766" s="25"/>
      <c r="G766" s="25"/>
      <c r="H766" s="15" t="str">
        <f>M766</f>
        <v>Period</v>
      </c>
      <c r="I766" s="15" t="str">
        <f>M766</f>
        <v>Period</v>
      </c>
      <c r="J766" s="15"/>
      <c r="K766" s="25"/>
      <c r="L766" s="25"/>
      <c r="M766" s="12" t="s">
        <v>1950</v>
      </c>
      <c r="N766" s="25"/>
      <c r="O766" s="17" t="s">
        <v>2788</v>
      </c>
      <c r="P766" s="25" t="s">
        <v>2789</v>
      </c>
      <c r="Q766" s="12" t="s">
        <v>2724</v>
      </c>
      <c r="R766" s="12"/>
      <c r="S766" s="27"/>
      <c r="T766" s="106" t="s">
        <v>254</v>
      </c>
      <c r="U766" s="25"/>
      <c r="V766" s="25"/>
      <c r="W766" s="25" t="s">
        <v>2905</v>
      </c>
      <c r="X766" s="25"/>
      <c r="Y766" s="25"/>
      <c r="Z766" s="25"/>
      <c r="AA766" s="25"/>
      <c r="AB766" s="25"/>
      <c r="AC766" s="25"/>
      <c r="AD766" s="25"/>
      <c r="AE766" s="25"/>
      <c r="AF766" s="25"/>
    </row>
    <row r="767" spans="1:32" ht="12.75">
      <c r="A767" s="72" t="str">
        <f>SUBSTITUTE(SUBSTITUTE(CONCATENATE(IF(E767="Universally Unique","UU",E767),F767,IF(H767&lt;&gt;I767,H767,""),CONCATENATE(IF(I767="Identifier","ID",IF(I767="Text","",I767))))," ",""),"'","")</f>
        <v>PreviousPriceList</v>
      </c>
      <c r="B767" s="52" t="s">
        <v>653</v>
      </c>
      <c r="C767" s="25"/>
      <c r="D767" s="25" t="s">
        <v>1951</v>
      </c>
      <c r="E767" s="25" t="s">
        <v>1329</v>
      </c>
      <c r="F767" s="25"/>
      <c r="G767" s="25"/>
      <c r="H767" s="15" t="str">
        <f>M767</f>
        <v>Price List</v>
      </c>
      <c r="I767" s="15" t="str">
        <f>M767</f>
        <v>Price List</v>
      </c>
      <c r="J767" s="15"/>
      <c r="K767" s="25"/>
      <c r="L767" s="25"/>
      <c r="M767" s="12" t="s">
        <v>1951</v>
      </c>
      <c r="N767" s="25"/>
      <c r="O767" s="17" t="s">
        <v>257</v>
      </c>
      <c r="P767" s="25" t="s">
        <v>2789</v>
      </c>
      <c r="Q767" s="12" t="s">
        <v>2353</v>
      </c>
      <c r="R767" s="12"/>
      <c r="S767" s="27"/>
      <c r="T767" s="106" t="s">
        <v>254</v>
      </c>
      <c r="U767" s="25"/>
      <c r="V767" s="25"/>
      <c r="W767" s="25" t="s">
        <v>2905</v>
      </c>
      <c r="X767" s="25"/>
      <c r="Y767" s="25"/>
      <c r="Z767" s="25"/>
      <c r="AA767" s="25"/>
      <c r="AB767" s="25"/>
      <c r="AC767" s="25"/>
      <c r="AD767" s="25"/>
      <c r="AE767" s="25"/>
      <c r="AF767" s="25"/>
    </row>
    <row r="768" spans="1:32" s="136" customFormat="1" ht="12.75">
      <c r="A768" s="1" t="s">
        <v>1210</v>
      </c>
      <c r="B768" s="47" t="s">
        <v>2100</v>
      </c>
      <c r="C768" s="2"/>
      <c r="D768" s="48" t="s">
        <v>2101</v>
      </c>
      <c r="E768" s="2"/>
      <c r="F768" s="2"/>
      <c r="G768" s="2"/>
      <c r="H768" s="2"/>
      <c r="I768" s="2"/>
      <c r="J768" s="2"/>
      <c r="K768" s="2"/>
      <c r="L768" s="2"/>
      <c r="M768" s="2"/>
      <c r="N768" s="2"/>
      <c r="O768" s="1"/>
      <c r="P768" s="2" t="s">
        <v>253</v>
      </c>
      <c r="Q768" s="51" t="s">
        <v>2354</v>
      </c>
      <c r="R768" s="3"/>
      <c r="S768" s="4"/>
      <c r="T768" s="143" t="s">
        <v>254</v>
      </c>
      <c r="U768" s="5"/>
      <c r="V768" s="1"/>
      <c r="W768" s="2"/>
      <c r="X768" s="2"/>
      <c r="Y768" s="2"/>
      <c r="Z768" s="2"/>
      <c r="AA768" s="2"/>
      <c r="AB768" s="2"/>
      <c r="AC768" s="2"/>
      <c r="AD768" s="2"/>
      <c r="AE768" s="2"/>
      <c r="AF768" s="2"/>
    </row>
    <row r="769" spans="1:32" ht="25.5">
      <c r="A769" s="72" t="str">
        <f>SUBSTITUTE(SUBSTITUTE(CONCATENATE(IF(E769="Universally Unique","UU",E769),F769,IF(H769&lt;&gt;I769,H769,""),CONCATENATE(IF(I769="Identifier","ID",IF(I769="Text","",I769))))," ",""),"'","")</f>
        <v>OriginalItemLocationQuantity</v>
      </c>
      <c r="B769" s="52" t="s">
        <v>654</v>
      </c>
      <c r="C769" s="25"/>
      <c r="D769" s="56" t="s">
        <v>2101</v>
      </c>
      <c r="E769" s="56" t="s">
        <v>2345</v>
      </c>
      <c r="F769" s="56"/>
      <c r="G769" s="25"/>
      <c r="H769" s="15" t="str">
        <f>M769</f>
        <v>Item Location Quantity</v>
      </c>
      <c r="I769" s="15" t="str">
        <f>M769</f>
        <v>Item Location Quantity</v>
      </c>
      <c r="J769" s="15"/>
      <c r="K769" s="25"/>
      <c r="L769" s="25"/>
      <c r="M769" s="12" t="s">
        <v>2006</v>
      </c>
      <c r="N769" s="25"/>
      <c r="O769" s="54" t="s">
        <v>257</v>
      </c>
      <c r="P769" s="25" t="s">
        <v>2789</v>
      </c>
      <c r="Q769" s="53" t="s">
        <v>2355</v>
      </c>
      <c r="R769" s="26"/>
      <c r="S769" s="27"/>
      <c r="T769" s="106" t="s">
        <v>254</v>
      </c>
      <c r="U769" s="25"/>
      <c r="V769" s="25"/>
      <c r="W769" s="25" t="s">
        <v>2905</v>
      </c>
      <c r="X769" s="25"/>
      <c r="Y769" s="25"/>
      <c r="Z769" s="25"/>
      <c r="AA769" s="25"/>
      <c r="AB769" s="25"/>
      <c r="AC769" s="25"/>
      <c r="AD769" s="25"/>
      <c r="AE769" s="25"/>
      <c r="AF769" s="25"/>
    </row>
    <row r="770" spans="1:32" ht="38.25">
      <c r="A770" s="72" t="str">
        <f>SUBSTITUTE(SUBSTITUTE(CONCATENATE(IF(E770="Universally Unique","UU",E770),F770,IF(H770&lt;&gt;I770,H770,""),CONCATENATE(IF(I770="Identifier","ID",IF(I770="Text","",I770))))," ",""),"'","")</f>
        <v>AlternativeConditionPrice</v>
      </c>
      <c r="B770" s="52" t="s">
        <v>655</v>
      </c>
      <c r="C770" s="25"/>
      <c r="D770" s="56" t="s">
        <v>2101</v>
      </c>
      <c r="E770" s="25" t="s">
        <v>2906</v>
      </c>
      <c r="F770" s="56"/>
      <c r="G770" s="56"/>
      <c r="H770" s="15" t="str">
        <f>M770</f>
        <v>Price</v>
      </c>
      <c r="I770" s="15" t="str">
        <f>M770</f>
        <v>Price</v>
      </c>
      <c r="J770" s="15"/>
      <c r="K770" s="25"/>
      <c r="L770" s="25"/>
      <c r="M770" s="53" t="s">
        <v>234</v>
      </c>
      <c r="N770" s="25"/>
      <c r="O770" s="54" t="s">
        <v>2788</v>
      </c>
      <c r="P770" s="25" t="s">
        <v>2789</v>
      </c>
      <c r="Q770" s="53" t="s">
        <v>2356</v>
      </c>
      <c r="R770" s="26"/>
      <c r="S770" s="27"/>
      <c r="T770" s="106" t="s">
        <v>254</v>
      </c>
      <c r="U770" s="25"/>
      <c r="V770" s="25"/>
      <c r="W770" s="25" t="s">
        <v>2905</v>
      </c>
      <c r="X770" s="25"/>
      <c r="Y770" s="25"/>
      <c r="Z770" s="25"/>
      <c r="AA770" s="25"/>
      <c r="AB770" s="25"/>
      <c r="AC770" s="25"/>
      <c r="AD770" s="25"/>
      <c r="AE770" s="25"/>
      <c r="AF770" s="25"/>
    </row>
    <row r="771" spans="1:32" s="134" customFormat="1" ht="12.75">
      <c r="A771" s="1" t="s">
        <v>1032</v>
      </c>
      <c r="B771" s="1" t="s">
        <v>1099</v>
      </c>
      <c r="C771" s="2"/>
      <c r="D771" s="2" t="s">
        <v>1100</v>
      </c>
      <c r="E771" s="2"/>
      <c r="F771" s="2"/>
      <c r="G771" s="2"/>
      <c r="H771" s="2"/>
      <c r="I771" s="2"/>
      <c r="J771" s="2"/>
      <c r="K771" s="2"/>
      <c r="L771" s="2"/>
      <c r="M771" s="2"/>
      <c r="N771" s="2"/>
      <c r="O771" s="1"/>
      <c r="P771" s="2" t="s">
        <v>253</v>
      </c>
      <c r="Q771" s="3" t="s">
        <v>2357</v>
      </c>
      <c r="R771" s="4"/>
      <c r="S771" s="4"/>
      <c r="T771" s="103" t="s">
        <v>254</v>
      </c>
      <c r="U771" s="5"/>
      <c r="V771" s="1"/>
      <c r="W771" s="2" t="s">
        <v>2905</v>
      </c>
      <c r="X771" s="2"/>
      <c r="Y771" s="2"/>
      <c r="Z771" s="2"/>
      <c r="AA771" s="2"/>
      <c r="AB771" s="2"/>
      <c r="AC771" s="2"/>
      <c r="AD771" s="2"/>
      <c r="AE771" s="2"/>
      <c r="AF771" s="2"/>
    </row>
    <row r="772" spans="1:23" s="126" customFormat="1" ht="12.75">
      <c r="A772" s="31" t="str">
        <f>SUBSTITUTE(SUBSTITUTE(CONCATENATE(IF(E772="Universally Unique","UU",E772),IF(G772&lt;&gt;I772,H772,F772),CONCATENATE(IF(I772="Identifier","ID",IF(I772="Text","",I772))))," ",""),"'","")</f>
        <v>ID</v>
      </c>
      <c r="B772" s="50" t="s">
        <v>890</v>
      </c>
      <c r="D772" s="126" t="s">
        <v>1100</v>
      </c>
      <c r="E772" s="31"/>
      <c r="G772" s="126" t="s">
        <v>255</v>
      </c>
      <c r="H772" s="31" t="str">
        <f>IF(F772&lt;&gt;"",CONCATENATE(F772," ",G772),G772)</f>
        <v>Identifier</v>
      </c>
      <c r="I772" s="126" t="s">
        <v>255</v>
      </c>
      <c r="K772" s="31" t="str">
        <f>IF(J772&lt;&gt;"",CONCATENATE(J772,"_ ",I772,". Type"),CONCATENATE(I772,". Type"))</f>
        <v>Identifier. Type</v>
      </c>
      <c r="O772" s="127" t="s">
        <v>257</v>
      </c>
      <c r="P772" s="126" t="s">
        <v>258</v>
      </c>
      <c r="Q772" s="7" t="s">
        <v>2358</v>
      </c>
      <c r="R772" s="64"/>
      <c r="T772" s="128" t="s">
        <v>254</v>
      </c>
      <c r="W772" s="126" t="s">
        <v>2905</v>
      </c>
    </row>
    <row r="773" spans="1:32" ht="38.25">
      <c r="A773" s="31" t="str">
        <f>SUBSTITUTE(SUBSTITUTE(CONCATENATE(IF(E773="Universally Unique","UU",E773),IF(G773&lt;&gt;I773,H773,F773),CONCATENATE(IF(I773="Identifier","ID",IF(I773="Text","",I773))))," ",""),"'","")</f>
        <v>Note</v>
      </c>
      <c r="B773" s="7" t="s">
        <v>1101</v>
      </c>
      <c r="C773" s="126"/>
      <c r="D773" s="126" t="s">
        <v>1100</v>
      </c>
      <c r="E773" s="126"/>
      <c r="F773" s="126"/>
      <c r="G773" s="126" t="s">
        <v>349</v>
      </c>
      <c r="H773" s="31" t="str">
        <f>IF(F773&lt;&gt;"",CONCATENATE(F773," ",G773),G773)</f>
        <v>Note</v>
      </c>
      <c r="I773" s="126" t="s">
        <v>262</v>
      </c>
      <c r="J773" s="126"/>
      <c r="K773" s="31" t="str">
        <f>IF(J773&lt;&gt;"",CONCATENATE(J773,"_ ",I773,". Type"),CONCATENATE(I773,". Type"))</f>
        <v>Text. Type</v>
      </c>
      <c r="L773" s="126"/>
      <c r="M773" s="126"/>
      <c r="N773" s="126"/>
      <c r="O773" s="127" t="s">
        <v>257</v>
      </c>
      <c r="P773" s="126" t="s">
        <v>258</v>
      </c>
      <c r="Q773" s="21" t="s">
        <v>2359</v>
      </c>
      <c r="R773" s="64"/>
      <c r="S773" s="126"/>
      <c r="T773" s="128" t="s">
        <v>254</v>
      </c>
      <c r="U773" s="126"/>
      <c r="V773" s="126"/>
      <c r="W773" s="126" t="s">
        <v>2905</v>
      </c>
      <c r="X773" s="126"/>
      <c r="Y773" s="126"/>
      <c r="Z773" s="126"/>
      <c r="AA773" s="126"/>
      <c r="AB773" s="126"/>
      <c r="AC773" s="126"/>
      <c r="AD773" s="126"/>
      <c r="AE773" s="126"/>
      <c r="AF773" s="126"/>
    </row>
    <row r="774" spans="1:32" s="136" customFormat="1" ht="12.75">
      <c r="A774" s="31" t="str">
        <f>SUBSTITUTE(SUBSTITUTE(CONCATENATE(IF(E774="Universally Unique","UU",E774),IF(G774&lt;&gt;I774,H774,F774),CONCATENATE(IF(I774="Identifier","ID",IF(I774="Text","",I774))))," ",""),"'","")</f>
        <v>Quantity</v>
      </c>
      <c r="B774" s="7" t="s">
        <v>1102</v>
      </c>
      <c r="C774" s="126"/>
      <c r="D774" s="126" t="s">
        <v>1100</v>
      </c>
      <c r="E774" s="126"/>
      <c r="F774" s="126"/>
      <c r="G774" s="126" t="s">
        <v>233</v>
      </c>
      <c r="H774" s="31" t="str">
        <f>IF(F774&lt;&gt;"",CONCATENATE(F774," ",G774),G774)</f>
        <v>Quantity</v>
      </c>
      <c r="I774" s="126" t="s">
        <v>233</v>
      </c>
      <c r="J774" s="126"/>
      <c r="K774" s="31" t="str">
        <f>IF(J774&lt;&gt;"",CONCATENATE(J774,"_ ",I774,". Type"),CONCATENATE(I774,". Type"))</f>
        <v>Quantity. Type</v>
      </c>
      <c r="L774" s="126"/>
      <c r="M774" s="126"/>
      <c r="N774" s="126"/>
      <c r="O774" s="127" t="s">
        <v>257</v>
      </c>
      <c r="P774" s="126" t="s">
        <v>258</v>
      </c>
      <c r="Q774" s="7" t="s">
        <v>2360</v>
      </c>
      <c r="R774" s="64"/>
      <c r="S774" s="126"/>
      <c r="T774" s="128" t="s">
        <v>254</v>
      </c>
      <c r="U774" s="126"/>
      <c r="V774" s="126"/>
      <c r="W774" s="126" t="s">
        <v>2905</v>
      </c>
      <c r="X774" s="126"/>
      <c r="Y774" s="126"/>
      <c r="Z774" s="126"/>
      <c r="AA774" s="126"/>
      <c r="AB774" s="126"/>
      <c r="AC774" s="126"/>
      <c r="AD774" s="126"/>
      <c r="AE774" s="126"/>
      <c r="AF774" s="126"/>
    </row>
    <row r="775" spans="1:32" s="136" customFormat="1" ht="25.5">
      <c r="A775" s="31" t="str">
        <f>SUBSTITUTE(SUBSTITUTE(CONCATENATE(IF(E775="Universally Unique","UU",E775),IF(G775&lt;&gt;I775,H775,F775),CONCATENATE(IF(I775="Identifier","ID",IF(I775="Text","",I775))))," ",""),"'","")</f>
        <v>LineExtensionAmount</v>
      </c>
      <c r="B775" s="7" t="s">
        <v>1103</v>
      </c>
      <c r="C775" s="126"/>
      <c r="D775" s="126" t="s">
        <v>1100</v>
      </c>
      <c r="E775" s="126"/>
      <c r="F775" s="126" t="s">
        <v>2225</v>
      </c>
      <c r="G775" s="126" t="s">
        <v>2146</v>
      </c>
      <c r="H775" s="31" t="str">
        <f>IF(F775&lt;&gt;"",CONCATENATE(F775," ",G775),G775)</f>
        <v>Line Extension Amount</v>
      </c>
      <c r="I775" s="126" t="s">
        <v>2146</v>
      </c>
      <c r="J775" s="31"/>
      <c r="K775" s="31" t="str">
        <f>IF(J775&lt;&gt;"",CONCATENATE(J775,"_ ",I775,". Type"),CONCATENATE(I775,". Type"))</f>
        <v>Amount. Type</v>
      </c>
      <c r="L775" s="126"/>
      <c r="M775" s="126"/>
      <c r="N775" s="126"/>
      <c r="O775" s="127" t="s">
        <v>257</v>
      </c>
      <c r="P775" s="126" t="s">
        <v>258</v>
      </c>
      <c r="Q775" s="7" t="s">
        <v>1839</v>
      </c>
      <c r="R775" s="64"/>
      <c r="S775" s="126"/>
      <c r="T775" s="128" t="s">
        <v>254</v>
      </c>
      <c r="U775" s="126"/>
      <c r="V775" s="126"/>
      <c r="W775" s="126" t="s">
        <v>2905</v>
      </c>
      <c r="X775" s="126"/>
      <c r="Y775" s="126"/>
      <c r="Z775" s="126"/>
      <c r="AA775" s="126"/>
      <c r="AB775" s="126"/>
      <c r="AC775" s="126"/>
      <c r="AD775" s="126"/>
      <c r="AE775" s="126"/>
      <c r="AF775" s="126"/>
    </row>
    <row r="776" spans="1:32" s="136" customFormat="1" ht="12.75">
      <c r="A776" s="31" t="str">
        <f>SUBSTITUTE(SUBSTITUTE(CONCATENATE(IF(E776="Universally Unique","UU",E776),IF(G776&lt;&gt;I776,H776,F776),CONCATENATE(IF(I776="Identifier","ID",IF(I776="Text","",I776))))," ",""),"'","")</f>
        <v>TotalTaxAmount</v>
      </c>
      <c r="B776" s="7" t="s">
        <v>1104</v>
      </c>
      <c r="C776" s="126"/>
      <c r="D776" s="126" t="s">
        <v>1100</v>
      </c>
      <c r="E776" s="126" t="s">
        <v>1508</v>
      </c>
      <c r="F776" s="126" t="s">
        <v>2739</v>
      </c>
      <c r="G776" s="126" t="s">
        <v>2146</v>
      </c>
      <c r="H776" s="31" t="str">
        <f>IF(F776&lt;&gt;"",CONCATENATE(F776," ",G776),G776)</f>
        <v>Tax Amount</v>
      </c>
      <c r="I776" s="126" t="s">
        <v>2146</v>
      </c>
      <c r="J776" s="31"/>
      <c r="K776" s="31" t="str">
        <f>IF(J776&lt;&gt;"",CONCATENATE(J776,"_ ",I776,". Type"),CONCATENATE(I776,". Type"))</f>
        <v>Amount. Type</v>
      </c>
      <c r="L776" s="126"/>
      <c r="M776" s="126"/>
      <c r="N776" s="126"/>
      <c r="O776" s="127" t="s">
        <v>257</v>
      </c>
      <c r="P776" s="126" t="s">
        <v>258</v>
      </c>
      <c r="Q776" s="7" t="s">
        <v>1840</v>
      </c>
      <c r="R776" s="64"/>
      <c r="S776" s="126"/>
      <c r="T776" s="128" t="s">
        <v>254</v>
      </c>
      <c r="U776" s="126"/>
      <c r="V776" s="126"/>
      <c r="W776" s="126" t="s">
        <v>2905</v>
      </c>
      <c r="X776" s="126"/>
      <c r="Y776" s="126"/>
      <c r="Z776" s="126"/>
      <c r="AA776" s="126"/>
      <c r="AB776" s="126"/>
      <c r="AC776" s="126"/>
      <c r="AD776" s="126"/>
      <c r="AE776" s="126"/>
      <c r="AF776" s="126"/>
    </row>
    <row r="777" spans="1:32" ht="25.5">
      <c r="A777" s="72" t="str">
        <f>SUBSTITUTE(SUBSTITUTE(CONCATENATE(IF(E777="Universally Unique","UU",E777),F777,IF(H777&lt;&gt;I777,H777,""),CONCATENATE(IF(I777="Identifier","ID",IF(I777="Text","",I777))))," ",""),"'","")</f>
        <v>DocumentReference</v>
      </c>
      <c r="B777" s="85" t="s">
        <v>1105</v>
      </c>
      <c r="C777" s="85"/>
      <c r="D777" s="15" t="s">
        <v>1100</v>
      </c>
      <c r="E777" s="85"/>
      <c r="F777" s="85"/>
      <c r="G777" s="85"/>
      <c r="H777" s="85" t="s">
        <v>1509</v>
      </c>
      <c r="I777" s="85" t="s">
        <v>1509</v>
      </c>
      <c r="J777" s="85"/>
      <c r="K777" s="85"/>
      <c r="L777" s="85"/>
      <c r="M777" s="85" t="s">
        <v>1509</v>
      </c>
      <c r="N777" s="85"/>
      <c r="O777" s="86" t="s">
        <v>2788</v>
      </c>
      <c r="P777" s="85" t="s">
        <v>2789</v>
      </c>
      <c r="Q777" s="85" t="s">
        <v>2639</v>
      </c>
      <c r="R777" s="87"/>
      <c r="S777" s="87"/>
      <c r="T777" s="110">
        <v>1</v>
      </c>
      <c r="U777" s="88"/>
      <c r="V777" s="86"/>
      <c r="W777" s="85" t="s">
        <v>2905</v>
      </c>
      <c r="X777" s="85"/>
      <c r="Y777" s="85"/>
      <c r="Z777" s="85"/>
      <c r="AA777" s="85"/>
      <c r="AB777" s="85"/>
      <c r="AC777" s="85"/>
      <c r="AD777" s="85"/>
      <c r="AE777" s="85"/>
      <c r="AF777" s="85"/>
    </row>
    <row r="778" spans="1:32" ht="12.75">
      <c r="A778" s="72" t="str">
        <f>SUBSTITUTE(SUBSTITUTE(CONCATENATE(IF(E778="Universally Unique","UU",E778),F778,IF(H778&lt;&gt;I778,H778,""),CONCATENATE(IF(I778="Identifier","ID",IF(I778="Text","",I778))))," ",""),"'","")</f>
        <v>LineItem</v>
      </c>
      <c r="B778" s="15" t="s">
        <v>1106</v>
      </c>
      <c r="C778" s="15"/>
      <c r="D778" s="15" t="s">
        <v>1100</v>
      </c>
      <c r="E778" s="15"/>
      <c r="F778" s="15"/>
      <c r="G778" s="15"/>
      <c r="H778" s="15" t="str">
        <f>M778</f>
        <v>Line Item</v>
      </c>
      <c r="I778" s="15" t="str">
        <f>M778</f>
        <v>Line Item</v>
      </c>
      <c r="J778" s="15"/>
      <c r="K778" s="15"/>
      <c r="L778" s="15"/>
      <c r="M778" s="9" t="s">
        <v>2256</v>
      </c>
      <c r="N778" s="15"/>
      <c r="O778" s="17" t="s">
        <v>1957</v>
      </c>
      <c r="P778" s="15" t="s">
        <v>2789</v>
      </c>
      <c r="Q778" s="53" t="s">
        <v>521</v>
      </c>
      <c r="R778" s="22"/>
      <c r="S778" s="22"/>
      <c r="T778" s="104" t="s">
        <v>254</v>
      </c>
      <c r="U778" s="23"/>
      <c r="V778" s="17"/>
      <c r="W778" s="15" t="s">
        <v>2905</v>
      </c>
      <c r="X778" s="15"/>
      <c r="Y778" s="15"/>
      <c r="Z778" s="15"/>
      <c r="AA778" s="15"/>
      <c r="AB778" s="15"/>
      <c r="AC778" s="15"/>
      <c r="AD778" s="15"/>
      <c r="AE778" s="15"/>
      <c r="AF778" s="15"/>
    </row>
    <row r="779" spans="1:32" ht="25.5">
      <c r="A779" s="72" t="str">
        <f>SUBSTITUTE(SUBSTITUTE(CONCATENATE(IF(E779="Universally Unique","UU",E779),F779,IF(H779&lt;&gt;I779,H779,""),CONCATENATE(IF(I779="Identifier","ID",IF(I779="Text","",I779))))," ",""),"'","")</f>
        <v>SellerProposedSubstituteLineItem</v>
      </c>
      <c r="B779" s="52" t="s">
        <v>656</v>
      </c>
      <c r="C779" s="15"/>
      <c r="D779" s="15" t="s">
        <v>1100</v>
      </c>
      <c r="E779" s="52" t="s">
        <v>2935</v>
      </c>
      <c r="F779" s="15"/>
      <c r="G779" s="15"/>
      <c r="H779" s="15" t="str">
        <f>M779</f>
        <v>Line Item</v>
      </c>
      <c r="I779" s="15"/>
      <c r="J779" s="15"/>
      <c r="K779" s="15"/>
      <c r="L779" s="15"/>
      <c r="M779" s="9" t="s">
        <v>2256</v>
      </c>
      <c r="N779" s="15"/>
      <c r="O779" s="17" t="s">
        <v>2788</v>
      </c>
      <c r="P779" s="15" t="s">
        <v>2789</v>
      </c>
      <c r="Q779" s="12" t="s">
        <v>1841</v>
      </c>
      <c r="R779" s="22"/>
      <c r="S779" s="22"/>
      <c r="T779" s="104" t="s">
        <v>254</v>
      </c>
      <c r="U779" s="23"/>
      <c r="V779" s="17"/>
      <c r="W779" s="15" t="s">
        <v>2905</v>
      </c>
      <c r="X779" s="15"/>
      <c r="Y779" s="15"/>
      <c r="Z779" s="15"/>
      <c r="AA779" s="15"/>
      <c r="AB779" s="15"/>
      <c r="AC779" s="15"/>
      <c r="AD779" s="15"/>
      <c r="AE779" s="15"/>
      <c r="AF779" s="15"/>
    </row>
    <row r="780" spans="1:32" s="126" customFormat="1" ht="12.75">
      <c r="A780" s="1" t="s">
        <v>1033</v>
      </c>
      <c r="B780" s="1" t="s">
        <v>1324</v>
      </c>
      <c r="C780" s="2"/>
      <c r="D780" s="2" t="s">
        <v>1223</v>
      </c>
      <c r="E780" s="2"/>
      <c r="F780" s="2"/>
      <c r="G780" s="2"/>
      <c r="H780" s="2"/>
      <c r="I780" s="2"/>
      <c r="J780" s="2"/>
      <c r="K780" s="2"/>
      <c r="L780" s="2"/>
      <c r="M780" s="2"/>
      <c r="N780" s="2"/>
      <c r="O780" s="1"/>
      <c r="P780" s="2" t="s">
        <v>253</v>
      </c>
      <c r="Q780" s="4" t="s">
        <v>1842</v>
      </c>
      <c r="R780" s="4"/>
      <c r="S780" s="4"/>
      <c r="T780" s="103" t="s">
        <v>254</v>
      </c>
      <c r="U780" s="5"/>
      <c r="V780" s="1"/>
      <c r="W780" s="2" t="s">
        <v>1416</v>
      </c>
      <c r="X780" s="2"/>
      <c r="Y780" s="2"/>
      <c r="Z780" s="2"/>
      <c r="AA780" s="2"/>
      <c r="AB780" s="2"/>
      <c r="AC780" s="2"/>
      <c r="AD780" s="2"/>
      <c r="AE780" s="2"/>
      <c r="AF780" s="2"/>
    </row>
    <row r="781" spans="1:32" s="136" customFormat="1" ht="12.75">
      <c r="A781" s="31" t="str">
        <f>SUBSTITUTE(SUBSTITUTE(CONCATENATE(IF(E781="Universally Unique","UU",E781),IF(G781&lt;&gt;I781,H781,F781),CONCATENATE(IF(I781="Identifier","ID",IF(I781="Text","",I781))))," ",""),"'","")</f>
        <v>TrainID</v>
      </c>
      <c r="B781" s="7" t="s">
        <v>1224</v>
      </c>
      <c r="C781" s="126"/>
      <c r="D781" s="126" t="s">
        <v>1223</v>
      </c>
      <c r="E781" s="126"/>
      <c r="F781" s="126" t="s">
        <v>1225</v>
      </c>
      <c r="G781" s="126" t="s">
        <v>255</v>
      </c>
      <c r="H781" s="31" t="str">
        <f>IF(F781&lt;&gt;"",CONCATENATE(F781," ",G781),G781)</f>
        <v>Train Identifier</v>
      </c>
      <c r="I781" s="126" t="s">
        <v>255</v>
      </c>
      <c r="J781" s="126"/>
      <c r="K781" s="31" t="str">
        <f>IF(J781&lt;&gt;"",CONCATENATE(J781,"_ ",I781,". Type"),CONCATENATE(I781,". Type"))</f>
        <v>Identifier. Type</v>
      </c>
      <c r="L781" s="126"/>
      <c r="M781" s="126"/>
      <c r="N781" s="126" t="s">
        <v>1226</v>
      </c>
      <c r="O781" s="127" t="s">
        <v>1957</v>
      </c>
      <c r="P781" s="126" t="s">
        <v>258</v>
      </c>
      <c r="Q781" s="141" t="s">
        <v>1843</v>
      </c>
      <c r="R781" s="64"/>
      <c r="S781" s="126">
        <v>8213</v>
      </c>
      <c r="T781" s="128" t="s">
        <v>254</v>
      </c>
      <c r="U781" s="126"/>
      <c r="V781" s="126"/>
      <c r="W781" s="126" t="s">
        <v>1416</v>
      </c>
      <c r="X781" s="126"/>
      <c r="Y781" s="126"/>
      <c r="Z781" s="126"/>
      <c r="AA781" s="126"/>
      <c r="AB781" s="126"/>
      <c r="AC781" s="126"/>
      <c r="AD781" s="126"/>
      <c r="AE781" s="126"/>
      <c r="AF781" s="126"/>
    </row>
    <row r="782" spans="1:32" s="136" customFormat="1" ht="12.75">
      <c r="A782" s="31" t="str">
        <f>SUBSTITUTE(SUBSTITUTE(CONCATENATE(IF(E782="Universally Unique","UU",E782),IF(G782&lt;&gt;I782,H782,F782),CONCATENATE(IF(I782="Identifier","ID",IF(I782="Text","",I782))))," ",""),"'","")</f>
        <v>RailCarID</v>
      </c>
      <c r="B782" s="7" t="s">
        <v>1227</v>
      </c>
      <c r="C782" s="126"/>
      <c r="D782" s="126" t="s">
        <v>1223</v>
      </c>
      <c r="E782" s="126"/>
      <c r="F782" s="126" t="s">
        <v>1228</v>
      </c>
      <c r="G782" s="126" t="s">
        <v>255</v>
      </c>
      <c r="H782" s="31" t="str">
        <f>IF(F782&lt;&gt;"",CONCATENATE(F782," ",G782),G782)</f>
        <v>Rail Car Identifier</v>
      </c>
      <c r="I782" s="126" t="s">
        <v>255</v>
      </c>
      <c r="J782" s="126"/>
      <c r="K782" s="31" t="str">
        <f>IF(J782&lt;&gt;"",CONCATENATE(J782,"_ ",I782,". Type"),CONCATENATE(I782,". Type"))</f>
        <v>Identifier. Type</v>
      </c>
      <c r="L782" s="126"/>
      <c r="M782" s="126"/>
      <c r="N782" s="126"/>
      <c r="O782" s="127" t="s">
        <v>257</v>
      </c>
      <c r="P782" s="126" t="s">
        <v>258</v>
      </c>
      <c r="Q782" s="141" t="s">
        <v>1844</v>
      </c>
      <c r="R782" s="64"/>
      <c r="S782" s="126"/>
      <c r="T782" s="128" t="s">
        <v>254</v>
      </c>
      <c r="U782" s="126"/>
      <c r="V782" s="126"/>
      <c r="W782" s="126" t="s">
        <v>1416</v>
      </c>
      <c r="X782" s="126"/>
      <c r="Y782" s="126"/>
      <c r="Z782" s="126"/>
      <c r="AA782" s="126"/>
      <c r="AB782" s="126"/>
      <c r="AC782" s="126"/>
      <c r="AD782" s="126"/>
      <c r="AE782" s="126"/>
      <c r="AF782" s="126"/>
    </row>
    <row r="783" spans="1:32" s="134" customFormat="1" ht="12.75">
      <c r="A783" s="1" t="s">
        <v>1034</v>
      </c>
      <c r="B783" s="28" t="s">
        <v>1107</v>
      </c>
      <c r="C783" s="3"/>
      <c r="D783" s="3" t="s">
        <v>1604</v>
      </c>
      <c r="E783" s="3"/>
      <c r="F783" s="3"/>
      <c r="G783" s="3"/>
      <c r="H783" s="3"/>
      <c r="I783" s="3"/>
      <c r="J783" s="3"/>
      <c r="K783" s="3"/>
      <c r="L783" s="3"/>
      <c r="M783" s="3"/>
      <c r="N783" s="3"/>
      <c r="O783" s="28"/>
      <c r="P783" s="3" t="s">
        <v>253</v>
      </c>
      <c r="Q783" s="3" t="s">
        <v>1845</v>
      </c>
      <c r="R783" s="34"/>
      <c r="S783" s="34"/>
      <c r="T783" s="109" t="s">
        <v>254</v>
      </c>
      <c r="U783" s="29"/>
      <c r="V783" s="28"/>
      <c r="W783" s="3" t="s">
        <v>2905</v>
      </c>
      <c r="X783" s="3"/>
      <c r="Y783" s="3"/>
      <c r="Z783" s="3"/>
      <c r="AA783" s="3"/>
      <c r="AB783" s="3"/>
      <c r="AC783" s="3"/>
      <c r="AD783" s="3"/>
      <c r="AE783" s="3"/>
      <c r="AF783" s="3"/>
    </row>
    <row r="784" spans="1:32" s="134" customFormat="1" ht="12.75">
      <c r="A784" s="31" t="str">
        <f>SUBSTITUTE(SUBSTITUTE(CONCATENATE(IF(E784="Universally Unique","UU",E784),IF(G784&lt;&gt;I784,H784,F784),CONCATENATE(IF(I784="Identifier","ID",IF(I784="Text","",I784))))," ",""),"'","")</f>
        <v>ID</v>
      </c>
      <c r="B784" s="50" t="s">
        <v>1024</v>
      </c>
      <c r="C784" s="31"/>
      <c r="D784" s="31" t="s">
        <v>1604</v>
      </c>
      <c r="E784" s="31"/>
      <c r="F784" s="31"/>
      <c r="G784" s="31" t="s">
        <v>255</v>
      </c>
      <c r="H784" s="31" t="str">
        <f aca="true" t="shared" si="129" ref="H784:H797">IF(F784&lt;&gt;"",CONCATENATE(F784," ",G784),G784)</f>
        <v>Identifier</v>
      </c>
      <c r="I784" s="31" t="s">
        <v>255</v>
      </c>
      <c r="J784" s="31"/>
      <c r="K784" s="31" t="str">
        <f aca="true" t="shared" si="130" ref="K784:K797">IF(J784&lt;&gt;"",CONCATENATE(J784,"_ ",I784,". Type"),CONCATENATE(I784,". Type"))</f>
        <v>Identifier. Type</v>
      </c>
      <c r="L784" s="31"/>
      <c r="M784" s="31"/>
      <c r="N784" s="31"/>
      <c r="O784" s="132">
        <v>1</v>
      </c>
      <c r="P784" s="31" t="s">
        <v>258</v>
      </c>
      <c r="Q784" s="7" t="s">
        <v>1846</v>
      </c>
      <c r="R784" s="7"/>
      <c r="S784" s="31"/>
      <c r="T784" s="133" t="s">
        <v>259</v>
      </c>
      <c r="U784" s="31"/>
      <c r="V784" s="31"/>
      <c r="W784" s="31" t="s">
        <v>2905</v>
      </c>
      <c r="X784" s="31"/>
      <c r="Y784" s="31"/>
      <c r="Z784" s="31"/>
      <c r="AA784" s="31"/>
      <c r="AB784" s="31"/>
      <c r="AC784" s="31"/>
      <c r="AD784" s="31"/>
      <c r="AE784" s="31"/>
      <c r="AF784" s="31"/>
    </row>
    <row r="785" spans="1:32" s="134" customFormat="1" ht="12.75">
      <c r="A785" s="90" t="s">
        <v>431</v>
      </c>
      <c r="B785" s="156" t="s">
        <v>2350</v>
      </c>
      <c r="C785" s="31"/>
      <c r="D785" s="31" t="s">
        <v>1604</v>
      </c>
      <c r="E785" s="31"/>
      <c r="F785" s="31"/>
      <c r="G785" s="90" t="s">
        <v>431</v>
      </c>
      <c r="H785" s="31" t="str">
        <f t="shared" si="129"/>
        <v>UUID</v>
      </c>
      <c r="I785" s="31" t="s">
        <v>255</v>
      </c>
      <c r="J785" s="31"/>
      <c r="K785" s="31" t="str">
        <f t="shared" si="130"/>
        <v>Identifier. Type</v>
      </c>
      <c r="L785" s="31"/>
      <c r="M785" s="31"/>
      <c r="N785" s="31"/>
      <c r="O785" s="132" t="s">
        <v>257</v>
      </c>
      <c r="P785" s="31" t="s">
        <v>258</v>
      </c>
      <c r="Q785" s="83" t="s">
        <v>718</v>
      </c>
      <c r="R785" s="7"/>
      <c r="S785" s="31"/>
      <c r="T785" s="133" t="s">
        <v>259</v>
      </c>
      <c r="U785" s="31"/>
      <c r="V785" s="31"/>
      <c r="W785" s="31" t="s">
        <v>2905</v>
      </c>
      <c r="X785" s="31"/>
      <c r="Y785" s="31"/>
      <c r="Z785" s="31"/>
      <c r="AA785" s="31"/>
      <c r="AB785" s="31"/>
      <c r="AC785" s="31"/>
      <c r="AD785" s="31"/>
      <c r="AE785" s="31"/>
      <c r="AF785" s="31" t="s">
        <v>346</v>
      </c>
    </row>
    <row r="786" spans="1:23" ht="38.25">
      <c r="A786" s="31" t="str">
        <f aca="true" t="shared" si="131" ref="A786:A797">SUBSTITUTE(SUBSTITUTE(CONCATENATE(IF(E786="Universally Unique","UU",E786),IF(G786&lt;&gt;I786,H786,F786),CONCATENATE(IF(I786="Identifier","ID",IF(I786="Text","",I786))))," ",""),"'","")</f>
        <v>Note</v>
      </c>
      <c r="B786" s="7" t="s">
        <v>1108</v>
      </c>
      <c r="D786" s="31" t="s">
        <v>1604</v>
      </c>
      <c r="G786" s="31" t="s">
        <v>349</v>
      </c>
      <c r="H786" s="31" t="str">
        <f t="shared" si="129"/>
        <v>Note</v>
      </c>
      <c r="I786" s="31" t="s">
        <v>262</v>
      </c>
      <c r="K786" s="31" t="str">
        <f t="shared" si="130"/>
        <v>Text. Type</v>
      </c>
      <c r="O786" s="132" t="s">
        <v>257</v>
      </c>
      <c r="P786" s="31" t="s">
        <v>258</v>
      </c>
      <c r="Q786" s="21" t="s">
        <v>2363</v>
      </c>
      <c r="T786" s="133" t="s">
        <v>259</v>
      </c>
      <c r="V786" s="31"/>
      <c r="W786" s="31" t="s">
        <v>2905</v>
      </c>
    </row>
    <row r="787" spans="1:32" s="134" customFormat="1" ht="12.75">
      <c r="A787" s="31" t="str">
        <f t="shared" si="131"/>
        <v>ReceivedQuantity</v>
      </c>
      <c r="B787" s="7" t="s">
        <v>1109</v>
      </c>
      <c r="C787" s="31"/>
      <c r="D787" s="31" t="s">
        <v>1604</v>
      </c>
      <c r="E787" s="31" t="s">
        <v>1603</v>
      </c>
      <c r="F787" s="31"/>
      <c r="G787" s="31" t="s">
        <v>233</v>
      </c>
      <c r="H787" s="31" t="str">
        <f t="shared" si="129"/>
        <v>Quantity</v>
      </c>
      <c r="I787" s="31" t="s">
        <v>233</v>
      </c>
      <c r="J787" s="31"/>
      <c r="K787" s="31" t="str">
        <f t="shared" si="130"/>
        <v>Quantity. Type</v>
      </c>
      <c r="L787" s="31"/>
      <c r="M787" s="31"/>
      <c r="N787" s="31"/>
      <c r="O787" s="132" t="s">
        <v>257</v>
      </c>
      <c r="P787" s="31" t="s">
        <v>258</v>
      </c>
      <c r="Q787" s="7" t="s">
        <v>2364</v>
      </c>
      <c r="R787" s="7"/>
      <c r="S787" s="31"/>
      <c r="T787" s="133" t="s">
        <v>259</v>
      </c>
      <c r="U787" s="31"/>
      <c r="V787" s="31"/>
      <c r="W787" s="31" t="s">
        <v>2905</v>
      </c>
      <c r="X787" s="31"/>
      <c r="Y787" s="31"/>
      <c r="Z787" s="31"/>
      <c r="AA787" s="31"/>
      <c r="AB787" s="31"/>
      <c r="AC787" s="31"/>
      <c r="AD787" s="31"/>
      <c r="AE787" s="31"/>
      <c r="AF787" s="31"/>
    </row>
    <row r="788" spans="1:32" s="134" customFormat="1" ht="25.5">
      <c r="A788" s="31" t="str">
        <f t="shared" si="131"/>
        <v>ShortQuantity</v>
      </c>
      <c r="B788" s="7" t="s">
        <v>1110</v>
      </c>
      <c r="C788" s="31"/>
      <c r="D788" s="31" t="s">
        <v>1604</v>
      </c>
      <c r="E788" s="31" t="s">
        <v>1111</v>
      </c>
      <c r="F788" s="31"/>
      <c r="G788" s="31" t="s">
        <v>233</v>
      </c>
      <c r="H788" s="31" t="str">
        <f t="shared" si="129"/>
        <v>Quantity</v>
      </c>
      <c r="I788" s="31" t="s">
        <v>233</v>
      </c>
      <c r="J788" s="31"/>
      <c r="K788" s="31" t="str">
        <f t="shared" si="130"/>
        <v>Quantity. Type</v>
      </c>
      <c r="L788" s="31"/>
      <c r="M788" s="31"/>
      <c r="N788" s="31"/>
      <c r="O788" s="132" t="s">
        <v>257</v>
      </c>
      <c r="P788" s="31" t="s">
        <v>258</v>
      </c>
      <c r="Q788" s="7" t="s">
        <v>2492</v>
      </c>
      <c r="R788" s="7"/>
      <c r="S788" s="31"/>
      <c r="T788" s="133" t="s">
        <v>259</v>
      </c>
      <c r="U788" s="31"/>
      <c r="V788" s="31"/>
      <c r="W788" s="31" t="s">
        <v>2905</v>
      </c>
      <c r="X788" s="31"/>
      <c r="Y788" s="31"/>
      <c r="Z788" s="31"/>
      <c r="AA788" s="31"/>
      <c r="AB788" s="31"/>
      <c r="AC788" s="31"/>
      <c r="AD788" s="31"/>
      <c r="AE788" s="31"/>
      <c r="AF788" s="31"/>
    </row>
    <row r="789" spans="1:32" s="134" customFormat="1" ht="25.5">
      <c r="A789" s="31" t="str">
        <f t="shared" si="131"/>
        <v>ShortageActionCode</v>
      </c>
      <c r="B789" s="50" t="s">
        <v>1086</v>
      </c>
      <c r="C789" s="31"/>
      <c r="D789" s="31" t="s">
        <v>1604</v>
      </c>
      <c r="E789" s="31"/>
      <c r="F789" s="90" t="s">
        <v>1087</v>
      </c>
      <c r="G789" s="90" t="s">
        <v>2886</v>
      </c>
      <c r="H789" s="31" t="str">
        <f t="shared" si="129"/>
        <v>Shortage Action Code</v>
      </c>
      <c r="I789" s="31" t="s">
        <v>2886</v>
      </c>
      <c r="J789" s="31"/>
      <c r="K789" s="31" t="str">
        <f t="shared" si="130"/>
        <v>Code. Type</v>
      </c>
      <c r="L789" s="31"/>
      <c r="M789" s="31"/>
      <c r="N789" s="31"/>
      <c r="O789" s="132" t="s">
        <v>257</v>
      </c>
      <c r="P789" s="31" t="s">
        <v>258</v>
      </c>
      <c r="Q789" s="7" t="s">
        <v>2493</v>
      </c>
      <c r="R789" s="7"/>
      <c r="S789" s="31"/>
      <c r="T789" s="133" t="s">
        <v>259</v>
      </c>
      <c r="U789" s="31"/>
      <c r="V789" s="31"/>
      <c r="W789" s="31" t="s">
        <v>2905</v>
      </c>
      <c r="X789" s="31"/>
      <c r="Y789" s="31"/>
      <c r="Z789" s="31"/>
      <c r="AA789" s="31"/>
      <c r="AB789" s="31"/>
      <c r="AC789" s="31"/>
      <c r="AD789" s="31"/>
      <c r="AE789" s="31"/>
      <c r="AF789" s="31"/>
    </row>
    <row r="790" spans="1:23" ht="12.75">
      <c r="A790" s="31" t="str">
        <f t="shared" si="131"/>
        <v>RejectedQuantity</v>
      </c>
      <c r="B790" s="7" t="s">
        <v>1112</v>
      </c>
      <c r="D790" s="31" t="s">
        <v>1604</v>
      </c>
      <c r="E790" s="31" t="s">
        <v>1113</v>
      </c>
      <c r="G790" s="31" t="s">
        <v>233</v>
      </c>
      <c r="H790" s="31" t="str">
        <f t="shared" si="129"/>
        <v>Quantity</v>
      </c>
      <c r="I790" s="31" t="s">
        <v>233</v>
      </c>
      <c r="K790" s="31" t="str">
        <f t="shared" si="130"/>
        <v>Quantity. Type</v>
      </c>
      <c r="O790" s="132" t="s">
        <v>257</v>
      </c>
      <c r="P790" s="31" t="s">
        <v>258</v>
      </c>
      <c r="Q790" s="7" t="s">
        <v>2494</v>
      </c>
      <c r="T790" s="133" t="s">
        <v>259</v>
      </c>
      <c r="V790" s="31"/>
      <c r="W790" s="31" t="s">
        <v>2905</v>
      </c>
    </row>
    <row r="791" spans="1:23" ht="12.75">
      <c r="A791" s="31" t="str">
        <f t="shared" si="131"/>
        <v>RejectReasonCode</v>
      </c>
      <c r="B791" s="50" t="s">
        <v>1091</v>
      </c>
      <c r="D791" s="31" t="s">
        <v>1604</v>
      </c>
      <c r="F791" s="90" t="s">
        <v>1088</v>
      </c>
      <c r="G791" s="90" t="s">
        <v>2886</v>
      </c>
      <c r="H791" s="31" t="str">
        <f t="shared" si="129"/>
        <v>Reject Reason Code</v>
      </c>
      <c r="I791" s="31" t="s">
        <v>2886</v>
      </c>
      <c r="K791" s="31" t="str">
        <f t="shared" si="130"/>
        <v>Code. Type</v>
      </c>
      <c r="O791" s="132" t="s">
        <v>257</v>
      </c>
      <c r="P791" s="31" t="s">
        <v>258</v>
      </c>
      <c r="Q791" s="7" t="s">
        <v>2495</v>
      </c>
      <c r="T791" s="133" t="s">
        <v>259</v>
      </c>
      <c r="V791" s="31"/>
      <c r="W791" s="31" t="s">
        <v>2905</v>
      </c>
    </row>
    <row r="792" spans="1:23" ht="12.75">
      <c r="A792" s="31" t="str">
        <f t="shared" si="131"/>
        <v>RejectReason</v>
      </c>
      <c r="B792" s="50" t="s">
        <v>1690</v>
      </c>
      <c r="D792" s="31" t="s">
        <v>1604</v>
      </c>
      <c r="E792" s="31" t="s">
        <v>1689</v>
      </c>
      <c r="G792" s="90" t="s">
        <v>460</v>
      </c>
      <c r="H792" s="31" t="str">
        <f>IF(F792&lt;&gt;"",CONCATENATE(F792," ",G792),G792)</f>
        <v>Reason</v>
      </c>
      <c r="I792" s="90" t="s">
        <v>262</v>
      </c>
      <c r="K792" s="31" t="str">
        <f>IF(J792&lt;&gt;"",CONCATENATE(J792,"_ ",I792,". Type"),CONCATENATE(I792,". Type"))</f>
        <v>Text. Type</v>
      </c>
      <c r="O792" s="132" t="s">
        <v>257</v>
      </c>
      <c r="P792" s="31" t="s">
        <v>258</v>
      </c>
      <c r="Q792" s="7" t="s">
        <v>2496</v>
      </c>
      <c r="T792" s="133" t="s">
        <v>259</v>
      </c>
      <c r="V792" s="31"/>
      <c r="W792" s="31" t="s">
        <v>2905</v>
      </c>
    </row>
    <row r="793" spans="1:23" ht="25.5">
      <c r="A793" s="31" t="str">
        <f t="shared" si="131"/>
        <v>RejectActionCode</v>
      </c>
      <c r="B793" s="50" t="s">
        <v>1090</v>
      </c>
      <c r="D793" s="31" t="s">
        <v>1604</v>
      </c>
      <c r="F793" s="90" t="s">
        <v>1089</v>
      </c>
      <c r="G793" s="90" t="s">
        <v>2886</v>
      </c>
      <c r="H793" s="31" t="str">
        <f t="shared" si="129"/>
        <v>Reject Action Code</v>
      </c>
      <c r="I793" s="31" t="s">
        <v>2886</v>
      </c>
      <c r="K793" s="31" t="str">
        <f t="shared" si="130"/>
        <v>Code. Type</v>
      </c>
      <c r="O793" s="132" t="s">
        <v>257</v>
      </c>
      <c r="P793" s="31" t="s">
        <v>258</v>
      </c>
      <c r="Q793" s="7" t="s">
        <v>2497</v>
      </c>
      <c r="T793" s="133" t="s">
        <v>259</v>
      </c>
      <c r="V793" s="31"/>
      <c r="W793" s="31" t="s">
        <v>2905</v>
      </c>
    </row>
    <row r="794" spans="1:32" s="134" customFormat="1" ht="12.75">
      <c r="A794" s="31" t="str">
        <f t="shared" si="131"/>
        <v>OversupplyQuantity</v>
      </c>
      <c r="B794" s="50" t="s">
        <v>428</v>
      </c>
      <c r="C794" s="31"/>
      <c r="D794" s="31" t="s">
        <v>1604</v>
      </c>
      <c r="E794" s="31"/>
      <c r="F794" s="90" t="s">
        <v>1372</v>
      </c>
      <c r="G794" s="90" t="s">
        <v>233</v>
      </c>
      <c r="H794" s="31" t="str">
        <f t="shared" si="129"/>
        <v>Oversupply Quantity</v>
      </c>
      <c r="I794" s="126" t="s">
        <v>233</v>
      </c>
      <c r="J794" s="31"/>
      <c r="K794" s="31" t="str">
        <f t="shared" si="130"/>
        <v>Quantity. Type</v>
      </c>
      <c r="L794" s="31"/>
      <c r="M794" s="31"/>
      <c r="N794" s="31"/>
      <c r="O794" s="132" t="s">
        <v>257</v>
      </c>
      <c r="P794" s="31" t="s">
        <v>258</v>
      </c>
      <c r="Q794" s="83" t="s">
        <v>730</v>
      </c>
      <c r="R794" s="7"/>
      <c r="S794" s="31"/>
      <c r="T794" s="133" t="s">
        <v>254</v>
      </c>
      <c r="U794" s="31"/>
      <c r="V794" s="31"/>
      <c r="W794" s="31" t="s">
        <v>2905</v>
      </c>
      <c r="X794" s="31"/>
      <c r="Y794" s="31"/>
      <c r="Z794" s="31"/>
      <c r="AA794" s="31"/>
      <c r="AB794" s="31"/>
      <c r="AC794" s="31"/>
      <c r="AD794" s="31"/>
      <c r="AE794" s="31"/>
      <c r="AF794" s="31"/>
    </row>
    <row r="795" spans="1:32" s="134" customFormat="1" ht="12.75">
      <c r="A795" s="31" t="str">
        <f t="shared" si="131"/>
        <v>ReceivedDate</v>
      </c>
      <c r="B795" s="50" t="s">
        <v>1092</v>
      </c>
      <c r="C795" s="31"/>
      <c r="D795" s="31" t="s">
        <v>1604</v>
      </c>
      <c r="E795" s="31" t="s">
        <v>1603</v>
      </c>
      <c r="F795" s="31"/>
      <c r="G795" s="31" t="s">
        <v>90</v>
      </c>
      <c r="H795" s="31" t="str">
        <f t="shared" si="129"/>
        <v>Date</v>
      </c>
      <c r="I795" s="31" t="s">
        <v>90</v>
      </c>
      <c r="J795" s="31"/>
      <c r="K795" s="31" t="str">
        <f t="shared" si="130"/>
        <v>Date. Type</v>
      </c>
      <c r="L795" s="31"/>
      <c r="M795" s="31"/>
      <c r="N795" s="31"/>
      <c r="O795" s="132" t="s">
        <v>257</v>
      </c>
      <c r="P795" s="31" t="s">
        <v>258</v>
      </c>
      <c r="Q795" s="7" t="s">
        <v>2374</v>
      </c>
      <c r="R795" s="7"/>
      <c r="S795" s="31"/>
      <c r="T795" s="133" t="s">
        <v>259</v>
      </c>
      <c r="U795" s="31"/>
      <c r="V795" s="31"/>
      <c r="W795" s="31" t="s">
        <v>2905</v>
      </c>
      <c r="X795" s="31"/>
      <c r="Y795" s="31"/>
      <c r="Z795" s="31"/>
      <c r="AA795" s="31"/>
      <c r="AB795" s="31"/>
      <c r="AC795" s="31"/>
      <c r="AD795" s="31"/>
      <c r="AE795" s="31"/>
      <c r="AF795" s="31"/>
    </row>
    <row r="796" spans="1:23" ht="12.75">
      <c r="A796" s="31" t="str">
        <f t="shared" si="131"/>
        <v>TimingComplaintCode</v>
      </c>
      <c r="B796" s="50" t="s">
        <v>2094</v>
      </c>
      <c r="D796" s="31" t="s">
        <v>1604</v>
      </c>
      <c r="F796" s="90" t="s">
        <v>1093</v>
      </c>
      <c r="G796" s="90" t="s">
        <v>2886</v>
      </c>
      <c r="H796" s="31" t="str">
        <f>IF(F796&lt;&gt;"",CONCATENATE(F796," ",G796),G796)</f>
        <v>Timing Complaint Code</v>
      </c>
      <c r="I796" s="31" t="s">
        <v>2886</v>
      </c>
      <c r="K796" s="31" t="str">
        <f>IF(J796&lt;&gt;"",CONCATENATE(J796,"_ ",I796,". Type"),CONCATENATE(I796,". Type"))</f>
        <v>Code. Type</v>
      </c>
      <c r="O796" s="132" t="s">
        <v>257</v>
      </c>
      <c r="P796" s="31" t="s">
        <v>258</v>
      </c>
      <c r="Q796" s="7" t="s">
        <v>2375</v>
      </c>
      <c r="T796" s="133" t="s">
        <v>259</v>
      </c>
      <c r="V796" s="31"/>
      <c r="W796" s="31" t="s">
        <v>2905</v>
      </c>
    </row>
    <row r="797" spans="1:23" ht="12.75">
      <c r="A797" s="31" t="str">
        <f t="shared" si="131"/>
        <v>TimingComplaint</v>
      </c>
      <c r="B797" s="50" t="s">
        <v>2537</v>
      </c>
      <c r="D797" s="31" t="s">
        <v>1604</v>
      </c>
      <c r="G797" s="90" t="s">
        <v>1093</v>
      </c>
      <c r="H797" s="31" t="str">
        <f t="shared" si="129"/>
        <v>Timing Complaint</v>
      </c>
      <c r="I797" s="90" t="s">
        <v>262</v>
      </c>
      <c r="K797" s="31" t="str">
        <f t="shared" si="130"/>
        <v>Text. Type</v>
      </c>
      <c r="O797" s="132" t="s">
        <v>257</v>
      </c>
      <c r="P797" s="31" t="s">
        <v>258</v>
      </c>
      <c r="Q797" s="50" t="s">
        <v>2376</v>
      </c>
      <c r="T797" s="133" t="s">
        <v>259</v>
      </c>
      <c r="V797" s="31"/>
      <c r="W797" s="31" t="s">
        <v>2905</v>
      </c>
    </row>
    <row r="798" spans="1:32" ht="25.5">
      <c r="A798" s="72" t="str">
        <f>SUBSTITUTE(SUBSTITUTE(CONCATENATE(IF(E798="Universally Unique","UU",E798),F798,IF(H798&lt;&gt;I798,H798,""),CONCATENATE(IF(I798="Identifier","ID",IF(I798="Text","",I798))))," ",""),"'","")</f>
        <v>OrderLineReference</v>
      </c>
      <c r="B798" s="15" t="s">
        <v>1114</v>
      </c>
      <c r="C798" s="25"/>
      <c r="D798" s="25" t="s">
        <v>1604</v>
      </c>
      <c r="E798" s="25"/>
      <c r="F798" s="25"/>
      <c r="G798" s="25"/>
      <c r="H798" s="15" t="str">
        <f>M798</f>
        <v>Order Line Reference</v>
      </c>
      <c r="I798" s="15" t="str">
        <f>M798</f>
        <v>Order Line Reference</v>
      </c>
      <c r="J798" s="15"/>
      <c r="K798" s="15"/>
      <c r="L798" s="25"/>
      <c r="M798" s="12" t="s">
        <v>2707</v>
      </c>
      <c r="N798" s="25"/>
      <c r="O798" s="17" t="s">
        <v>257</v>
      </c>
      <c r="P798" s="25" t="s">
        <v>2789</v>
      </c>
      <c r="Q798" s="12" t="s">
        <v>2417</v>
      </c>
      <c r="R798" s="26"/>
      <c r="S798" s="26"/>
      <c r="T798" s="106" t="s">
        <v>259</v>
      </c>
      <c r="U798" s="27"/>
      <c r="V798" s="16"/>
      <c r="W798" s="25" t="s">
        <v>2905</v>
      </c>
      <c r="X798" s="25"/>
      <c r="Y798" s="25"/>
      <c r="Z798" s="25"/>
      <c r="AA798" s="25"/>
      <c r="AB798" s="25"/>
      <c r="AC798" s="25"/>
      <c r="AD798" s="25"/>
      <c r="AE798" s="25"/>
      <c r="AF798" s="25"/>
    </row>
    <row r="799" spans="1:32" ht="25.5">
      <c r="A799" s="72" t="str">
        <f>SUBSTITUTE(SUBSTITUTE(CONCATENATE(IF(E799="Universally Unique","UU",E799),F799,IF(H799&lt;&gt;I799,H799,""),CONCATENATE(IF(I799="Identifier","ID",IF(I799="Text","",I799))))," ",""),"'","")</f>
        <v>DespatchLineReference</v>
      </c>
      <c r="B799" s="52" t="s">
        <v>657</v>
      </c>
      <c r="C799" s="25"/>
      <c r="D799" s="25" t="s">
        <v>1604</v>
      </c>
      <c r="E799" s="25" t="s">
        <v>2367</v>
      </c>
      <c r="F799" s="25"/>
      <c r="G799" s="25"/>
      <c r="H799" s="15" t="str">
        <f>M799</f>
        <v>Line Reference</v>
      </c>
      <c r="I799" s="15" t="str">
        <f>M799</f>
        <v>Line Reference</v>
      </c>
      <c r="J799" s="15"/>
      <c r="K799" s="15"/>
      <c r="L799" s="25"/>
      <c r="M799" s="12" t="s">
        <v>1353</v>
      </c>
      <c r="N799" s="25"/>
      <c r="O799" s="17" t="s">
        <v>2788</v>
      </c>
      <c r="P799" s="25" t="s">
        <v>2789</v>
      </c>
      <c r="Q799" s="53" t="s">
        <v>774</v>
      </c>
      <c r="R799" s="26"/>
      <c r="S799" s="26"/>
      <c r="T799" s="106" t="s">
        <v>259</v>
      </c>
      <c r="U799" s="27"/>
      <c r="V799" s="16"/>
      <c r="W799" s="25" t="s">
        <v>2905</v>
      </c>
      <c r="X799" s="25"/>
      <c r="Y799" s="25"/>
      <c r="Z799" s="25"/>
      <c r="AA799" s="25"/>
      <c r="AB799" s="25"/>
      <c r="AC799" s="25"/>
      <c r="AD799" s="25"/>
      <c r="AE799" s="25"/>
      <c r="AF799" s="25"/>
    </row>
    <row r="800" spans="1:32" ht="25.5">
      <c r="A800" s="72" t="str">
        <f>SUBSTITUTE(SUBSTITUTE(CONCATENATE(IF(E800="Universally Unique","UU",E800),F800,IF(H800&lt;&gt;I800,H800,""),CONCATENATE(IF(I800="Identifier","ID",IF(I800="Text","",I800))))," ",""),"'","")</f>
        <v>DocumentReference</v>
      </c>
      <c r="B800" s="85" t="s">
        <v>1211</v>
      </c>
      <c r="C800" s="85"/>
      <c r="D800" s="85" t="s">
        <v>1604</v>
      </c>
      <c r="E800" s="85"/>
      <c r="F800" s="85"/>
      <c r="G800" s="85"/>
      <c r="H800" s="85" t="s">
        <v>1509</v>
      </c>
      <c r="I800" s="85" t="s">
        <v>1509</v>
      </c>
      <c r="J800" s="85"/>
      <c r="K800" s="85"/>
      <c r="L800" s="85"/>
      <c r="M800" s="85" t="s">
        <v>1509</v>
      </c>
      <c r="N800" s="85"/>
      <c r="O800" s="86" t="s">
        <v>2788</v>
      </c>
      <c r="P800" s="85" t="s">
        <v>2789</v>
      </c>
      <c r="Q800" s="85" t="s">
        <v>2639</v>
      </c>
      <c r="R800" s="87"/>
      <c r="S800" s="87"/>
      <c r="T800" s="110" t="s">
        <v>259</v>
      </c>
      <c r="U800" s="88"/>
      <c r="V800" s="86"/>
      <c r="W800" s="85" t="s">
        <v>2905</v>
      </c>
      <c r="X800" s="85"/>
      <c r="Y800" s="85"/>
      <c r="Z800" s="85"/>
      <c r="AA800" s="85"/>
      <c r="AB800" s="85"/>
      <c r="AC800" s="85"/>
      <c r="AD800" s="85"/>
      <c r="AE800" s="85"/>
      <c r="AF800" s="85"/>
    </row>
    <row r="801" spans="1:32" ht="12.75">
      <c r="A801" s="72" t="str">
        <f>SUBSTITUTE(SUBSTITUTE(CONCATENATE(IF(E801="Universally Unique","UU",E801),F801,IF(H801&lt;&gt;I801,H801,""),CONCATENATE(IF(I801="Identifier","ID",IF(I801="Text","",I801))))," ",""),"'","")</f>
        <v>Item</v>
      </c>
      <c r="B801" s="15" t="s">
        <v>1212</v>
      </c>
      <c r="C801" s="25"/>
      <c r="D801" s="25" t="s">
        <v>1604</v>
      </c>
      <c r="E801" s="25"/>
      <c r="F801" s="25"/>
      <c r="G801" s="25"/>
      <c r="H801" s="15" t="str">
        <f>M801</f>
        <v>Item</v>
      </c>
      <c r="I801" s="15" t="str">
        <f>M801</f>
        <v>Item</v>
      </c>
      <c r="J801" s="15"/>
      <c r="K801" s="15"/>
      <c r="L801" s="25"/>
      <c r="M801" s="12" t="s">
        <v>1915</v>
      </c>
      <c r="N801" s="25"/>
      <c r="O801" s="17" t="s">
        <v>2788</v>
      </c>
      <c r="P801" s="25" t="s">
        <v>2789</v>
      </c>
      <c r="Q801" s="12" t="s">
        <v>1213</v>
      </c>
      <c r="R801" s="26"/>
      <c r="S801" s="26"/>
      <c r="T801" s="106" t="s">
        <v>259</v>
      </c>
      <c r="U801" s="27"/>
      <c r="V801" s="16"/>
      <c r="W801" s="25" t="s">
        <v>2905</v>
      </c>
      <c r="X801" s="25"/>
      <c r="Y801" s="25"/>
      <c r="Z801" s="25"/>
      <c r="AA801" s="25"/>
      <c r="AB801" s="25"/>
      <c r="AC801" s="25"/>
      <c r="AD801" s="25"/>
      <c r="AE801" s="25"/>
      <c r="AF801" s="25"/>
    </row>
    <row r="802" spans="1:32" s="126" customFormat="1" ht="12.75">
      <c r="A802" s="72" t="str">
        <f>SUBSTITUTE(SUBSTITUTE(CONCATENATE(IF(E802="Universally Unique","UU",E802),F802,IF(H802&lt;&gt;I802,H802,""),CONCATENATE(IF(I802="Identifier","ID",IF(I802="Text","",I802))))," ",""),"'","")</f>
        <v>Shipment</v>
      </c>
      <c r="B802" s="15" t="s">
        <v>1214</v>
      </c>
      <c r="C802" s="15"/>
      <c r="D802" s="15" t="s">
        <v>1604</v>
      </c>
      <c r="E802" s="15"/>
      <c r="F802" s="15"/>
      <c r="G802" s="15"/>
      <c r="H802" s="15" t="str">
        <f>M802</f>
        <v>Shipment</v>
      </c>
      <c r="I802" s="15" t="str">
        <f>M802</f>
        <v>Shipment</v>
      </c>
      <c r="J802" s="15"/>
      <c r="K802" s="15"/>
      <c r="L802" s="15"/>
      <c r="M802" s="9" t="s">
        <v>1177</v>
      </c>
      <c r="N802" s="15"/>
      <c r="O802" s="17" t="s">
        <v>2788</v>
      </c>
      <c r="P802" s="15" t="s">
        <v>2789</v>
      </c>
      <c r="Q802" s="12" t="s">
        <v>1215</v>
      </c>
      <c r="R802" s="22"/>
      <c r="S802" s="22"/>
      <c r="T802" s="104" t="s">
        <v>254</v>
      </c>
      <c r="U802" s="23"/>
      <c r="V802" s="17"/>
      <c r="W802" s="15" t="s">
        <v>2905</v>
      </c>
      <c r="X802" s="15"/>
      <c r="Y802" s="15"/>
      <c r="Z802" s="15"/>
      <c r="AA802" s="15"/>
      <c r="AB802" s="15"/>
      <c r="AC802" s="15"/>
      <c r="AD802" s="15"/>
      <c r="AE802" s="15"/>
      <c r="AF802" s="15"/>
    </row>
    <row r="803" spans="1:32" ht="12.75">
      <c r="A803" s="1" t="s">
        <v>710</v>
      </c>
      <c r="B803" s="28" t="s">
        <v>831</v>
      </c>
      <c r="C803" s="3"/>
      <c r="D803" s="3" t="s">
        <v>832</v>
      </c>
      <c r="E803" s="3"/>
      <c r="F803" s="3"/>
      <c r="G803" s="3"/>
      <c r="H803" s="3"/>
      <c r="I803" s="3"/>
      <c r="J803" s="3"/>
      <c r="K803" s="3"/>
      <c r="L803" s="3"/>
      <c r="M803" s="3"/>
      <c r="N803" s="3"/>
      <c r="O803" s="28"/>
      <c r="P803" s="3" t="s">
        <v>253</v>
      </c>
      <c r="Q803" s="3" t="s">
        <v>2377</v>
      </c>
      <c r="R803" s="34"/>
      <c r="S803" s="34"/>
      <c r="T803" s="109" t="s">
        <v>254</v>
      </c>
      <c r="U803" s="29"/>
      <c r="V803" s="28"/>
      <c r="W803" s="3"/>
      <c r="X803" s="3"/>
      <c r="Y803" s="3"/>
      <c r="Z803" s="3"/>
      <c r="AA803" s="3"/>
      <c r="AB803" s="3"/>
      <c r="AC803" s="3"/>
      <c r="AD803" s="3"/>
      <c r="AE803" s="3"/>
      <c r="AF803" s="3"/>
    </row>
    <row r="804" spans="1:20" s="134" customFormat="1" ht="12.75">
      <c r="A804" s="31" t="str">
        <f>SUBSTITUTE(SUBSTITUTE(CONCATENATE(IF(E804="Universally Unique","UU",E804),IF(G804&lt;&gt;I804,H804,F804),CONCATENATE(IF(I804="Identifier","ID",IF(I804="Text","",I804))))," ",""),"'","")</f>
        <v>ID</v>
      </c>
      <c r="B804" s="83" t="s">
        <v>1025</v>
      </c>
      <c r="D804" s="134" t="s">
        <v>832</v>
      </c>
      <c r="G804" s="134" t="s">
        <v>255</v>
      </c>
      <c r="H804" s="134" t="str">
        <f>IF(F804&lt;&gt;"",CONCATENATE(F804," ",G804),G804)</f>
        <v>Identifier</v>
      </c>
      <c r="I804" s="134" t="s">
        <v>255</v>
      </c>
      <c r="K804" s="134" t="str">
        <f>IF(J804&lt;&gt;"",CONCATENATE(J804,"_ ",I804,". Type"),CONCATENATE(I804,". Type"))</f>
        <v>Identifier. Type</v>
      </c>
      <c r="O804" s="153" t="s">
        <v>257</v>
      </c>
      <c r="P804" s="134" t="s">
        <v>258</v>
      </c>
      <c r="Q804" s="50" t="s">
        <v>100</v>
      </c>
      <c r="R804" s="21" t="s">
        <v>1552</v>
      </c>
      <c r="T804" s="154" t="s">
        <v>254</v>
      </c>
    </row>
    <row r="805" spans="1:20" s="134" customFormat="1" ht="12.75">
      <c r="A805" s="31" t="str">
        <f>SUBSTITUTE(SUBSTITUTE(CONCATENATE(IF(E805="Universally Unique","UU",E805),IF(G805&lt;&gt;I805,H805,F805),CONCATENATE(IF(I805="Identifier","ID",IF(I805="Text","",I805))))," ",""),"'","")</f>
        <v>Quantity</v>
      </c>
      <c r="B805" s="83" t="s">
        <v>1026</v>
      </c>
      <c r="D805" s="134" t="s">
        <v>832</v>
      </c>
      <c r="G805" s="134" t="s">
        <v>233</v>
      </c>
      <c r="H805" s="134" t="str">
        <f>IF(F805&lt;&gt;"",CONCATENATE(F805," ",G805),G805)</f>
        <v>Quantity</v>
      </c>
      <c r="I805" s="134" t="s">
        <v>233</v>
      </c>
      <c r="K805" s="134" t="str">
        <f>IF(J805&lt;&gt;"",CONCATENATE(J805,"_ ",I805,". Type"),CONCATENATE(I805,". Type"))</f>
        <v>Quantity. Type</v>
      </c>
      <c r="O805" s="153" t="s">
        <v>257</v>
      </c>
      <c r="P805" s="134" t="s">
        <v>258</v>
      </c>
      <c r="Q805" s="7" t="s">
        <v>2378</v>
      </c>
      <c r="R805" s="21" t="s">
        <v>1553</v>
      </c>
      <c r="T805" s="154" t="s">
        <v>254</v>
      </c>
    </row>
    <row r="806" spans="1:20" s="134" customFormat="1" ht="38.25">
      <c r="A806" s="31" t="str">
        <f>SUBSTITUTE(SUBSTITUTE(CONCATENATE(IF(E806="Universally Unique","UU",E806),IF(G806&lt;&gt;I806,H806,F806),CONCATENATE(IF(I806="Identifier","ID",IF(I806="Text","",I806))))," ",""),"'","")</f>
        <v>Description</v>
      </c>
      <c r="B806" s="21" t="s">
        <v>1554</v>
      </c>
      <c r="D806" s="134" t="s">
        <v>832</v>
      </c>
      <c r="G806" s="134" t="s">
        <v>338</v>
      </c>
      <c r="H806" s="134" t="str">
        <f>IF(F806&lt;&gt;"",CONCATENATE(F806," ",G806),G806)</f>
        <v>Description</v>
      </c>
      <c r="I806" s="134" t="s">
        <v>262</v>
      </c>
      <c r="K806" s="134" t="str">
        <f>IF(J806&lt;&gt;"",CONCATENATE(J806,"_ ",I806,". Type"),CONCATENATE(I806,". Type"))</f>
        <v>Text. Type</v>
      </c>
      <c r="O806" s="153" t="s">
        <v>2788</v>
      </c>
      <c r="P806" s="134" t="s">
        <v>258</v>
      </c>
      <c r="Q806" s="7" t="s">
        <v>2379</v>
      </c>
      <c r="R806" s="21" t="s">
        <v>1555</v>
      </c>
      <c r="T806" s="154" t="s">
        <v>254</v>
      </c>
    </row>
    <row r="807" spans="1:32" s="92" customFormat="1" ht="12.75">
      <c r="A807" s="91" t="s">
        <v>711</v>
      </c>
      <c r="B807" s="91" t="s">
        <v>1258</v>
      </c>
      <c r="C807" s="91"/>
      <c r="D807" s="91" t="s">
        <v>1259</v>
      </c>
      <c r="E807" s="91"/>
      <c r="F807" s="91"/>
      <c r="G807" s="91"/>
      <c r="H807" s="91"/>
      <c r="I807" s="91"/>
      <c r="J807" s="91"/>
      <c r="K807" s="91"/>
      <c r="L807" s="91"/>
      <c r="M807" s="91"/>
      <c r="N807" s="91"/>
      <c r="O807" s="65"/>
      <c r="P807" s="91" t="s">
        <v>253</v>
      </c>
      <c r="Q807" s="68" t="s">
        <v>731</v>
      </c>
      <c r="R807" s="91"/>
      <c r="S807" s="91"/>
      <c r="T807" s="169" t="s">
        <v>254</v>
      </c>
      <c r="U807" s="91"/>
      <c r="V807" s="91"/>
      <c r="W807" s="91" t="s">
        <v>2905</v>
      </c>
      <c r="X807" s="91"/>
      <c r="Y807" s="91"/>
      <c r="Z807" s="91"/>
      <c r="AA807" s="91"/>
      <c r="AB807" s="91"/>
      <c r="AC807" s="91"/>
      <c r="AD807" s="91"/>
      <c r="AE807" s="91"/>
      <c r="AF807" s="91"/>
    </row>
    <row r="808" spans="1:32" s="92" customFormat="1" ht="12.75">
      <c r="A808" s="31" t="str">
        <f>SUBSTITUTE(SUBSTITUTE(CONCATENATE(IF(E808="Universally Unique","UU",E808),IF(G808&lt;&gt;I808,H808,F808),CONCATENATE(IF(I808="Identifier","ID",IF(I808="Text","",I808))))," ",""),"'","")</f>
        <v>ID</v>
      </c>
      <c r="B808" s="71" t="s">
        <v>891</v>
      </c>
      <c r="C808" s="166"/>
      <c r="D808" s="166" t="s">
        <v>1259</v>
      </c>
      <c r="E808" s="166"/>
      <c r="F808" s="166"/>
      <c r="G808" s="166" t="s">
        <v>255</v>
      </c>
      <c r="H808" s="92" t="str">
        <f>IF(F808&lt;&gt;"",CONCATENATE(F808," ",G808),G808)</f>
        <v>Identifier</v>
      </c>
      <c r="I808" s="166" t="s">
        <v>255</v>
      </c>
      <c r="J808" s="166"/>
      <c r="K808" s="92" t="str">
        <f>IF(J808&lt;&gt;"",CONCATENATE(J808,"_ ",I808,". Type"),CONCATENATE(I808,". Type"))</f>
        <v>Identifier. Type</v>
      </c>
      <c r="L808" s="166"/>
      <c r="M808" s="166"/>
      <c r="N808" s="166"/>
      <c r="O808" s="170">
        <v>1</v>
      </c>
      <c r="P808" s="166" t="s">
        <v>258</v>
      </c>
      <c r="Q808" s="161" t="s">
        <v>732</v>
      </c>
      <c r="R808" s="71"/>
      <c r="T808" s="171" t="s">
        <v>254</v>
      </c>
      <c r="W808" s="92" t="s">
        <v>2905</v>
      </c>
      <c r="AF808" s="166"/>
    </row>
    <row r="809" spans="1:32" s="92" customFormat="1" ht="38.25">
      <c r="A809" s="31" t="str">
        <f>SUBSTITUTE(SUBSTITUTE(CONCATENATE(IF(E809="Universally Unique","UU",E809),IF(G809&lt;&gt;I809,H809,F809),CONCATENATE(IF(I809="Identifier","ID",IF(I809="Text","",I809))))," ",""),"'","")</f>
        <v>Note</v>
      </c>
      <c r="B809" s="71" t="s">
        <v>1260</v>
      </c>
      <c r="C809" s="166"/>
      <c r="D809" s="166" t="s">
        <v>1259</v>
      </c>
      <c r="E809" s="166"/>
      <c r="F809" s="166"/>
      <c r="G809" s="166" t="s">
        <v>349</v>
      </c>
      <c r="H809" s="92" t="str">
        <f>IF(F809&lt;&gt;"",CONCATENATE(F809," ",G809),G809)</f>
        <v>Note</v>
      </c>
      <c r="I809" s="166" t="s">
        <v>262</v>
      </c>
      <c r="J809" s="166"/>
      <c r="K809" s="92" t="str">
        <f>IF(J809&lt;&gt;"",CONCATENATE(J809,"_ ",I809,". Type"),CONCATENATE(I809,". Type"))</f>
        <v>Text. Type</v>
      </c>
      <c r="L809" s="166"/>
      <c r="M809" s="166"/>
      <c r="N809" s="166"/>
      <c r="O809" s="170" t="s">
        <v>257</v>
      </c>
      <c r="P809" s="166" t="s">
        <v>258</v>
      </c>
      <c r="Q809" s="161" t="s">
        <v>733</v>
      </c>
      <c r="R809" s="71"/>
      <c r="T809" s="171" t="s">
        <v>254</v>
      </c>
      <c r="W809" s="92" t="s">
        <v>2905</v>
      </c>
      <c r="AF809" s="166"/>
    </row>
    <row r="810" spans="1:32" ht="12.75">
      <c r="A810" s="90" t="s">
        <v>431</v>
      </c>
      <c r="B810" s="90" t="s">
        <v>1094</v>
      </c>
      <c r="D810" s="166" t="s">
        <v>1259</v>
      </c>
      <c r="E810" s="90"/>
      <c r="G810" s="90" t="s">
        <v>431</v>
      </c>
      <c r="H810" s="31" t="str">
        <f>IF(F810&lt;&gt;"",CONCATENATE(F810," ",G810),G810)</f>
        <v>UUID</v>
      </c>
      <c r="I810" s="31" t="s">
        <v>255</v>
      </c>
      <c r="K810" s="31" t="str">
        <f>IF(J810&lt;&gt;"",CONCATENATE(J810,"_ ",I810,". Type"),CONCATENATE(I810,". Type"))</f>
        <v>Identifier. Type</v>
      </c>
      <c r="O810" s="132" t="s">
        <v>257</v>
      </c>
      <c r="P810" s="31" t="s">
        <v>258</v>
      </c>
      <c r="Q810" s="83" t="s">
        <v>718</v>
      </c>
      <c r="T810" s="133" t="s">
        <v>254</v>
      </c>
      <c r="V810" s="31"/>
      <c r="W810" s="31" t="s">
        <v>2905</v>
      </c>
      <c r="AF810" s="31" t="s">
        <v>1261</v>
      </c>
    </row>
    <row r="811" spans="1:23" s="92" customFormat="1" ht="25.5">
      <c r="A811" s="31" t="str">
        <f>SUBSTITUTE(SUBSTITUTE(CONCATENATE(IF(E811="Universally Unique","UU",E811),IF(G811&lt;&gt;I811,H811,F811),CONCATENATE(IF(I811="Identifier","ID",IF(I811="Text","",I811))))," ",""),"'","")</f>
        <v>BalanceBroughtForwardIndicator</v>
      </c>
      <c r="B811" s="172" t="s">
        <v>1095</v>
      </c>
      <c r="D811" s="166" t="s">
        <v>1259</v>
      </c>
      <c r="E811" s="92" t="s">
        <v>2782</v>
      </c>
      <c r="G811" s="92" t="s">
        <v>1963</v>
      </c>
      <c r="H811" s="92" t="str">
        <f>IF(F811&lt;&gt;"",CONCATENATE(F811," ",G811),G811)</f>
        <v>Indicator</v>
      </c>
      <c r="I811" s="92" t="s">
        <v>1963</v>
      </c>
      <c r="K811" s="92" t="str">
        <f>IF(J811&lt;&gt;"",CONCATENATE(J811,"_ ",I811,". Type"),CONCATENATE(I811,". Type"))</f>
        <v>Indicator. Type</v>
      </c>
      <c r="O811" s="173" t="s">
        <v>257</v>
      </c>
      <c r="P811" s="92" t="s">
        <v>258</v>
      </c>
      <c r="Q811" s="161" t="s">
        <v>734</v>
      </c>
      <c r="R811" s="71"/>
      <c r="T811" s="174" t="s">
        <v>254</v>
      </c>
      <c r="W811" s="92" t="s">
        <v>2905</v>
      </c>
    </row>
    <row r="812" spans="1:32" ht="12.75">
      <c r="A812" s="31" t="str">
        <f>SUBSTITUTE(SUBSTITUTE(CONCATENATE(IF(E812="Universally Unique","UU",E812),IF(G812&lt;&gt;I812,H812,F812),CONCATENATE(IF(I812="Identifier","ID",IF(I812="Text","",I812))))," ",""),"'","")</f>
        <v>DebitLineAmount</v>
      </c>
      <c r="B812" s="71" t="s">
        <v>1262</v>
      </c>
      <c r="C812" s="92"/>
      <c r="D812" s="166" t="s">
        <v>1259</v>
      </c>
      <c r="E812" s="92" t="s">
        <v>1185</v>
      </c>
      <c r="F812" s="92" t="s">
        <v>1956</v>
      </c>
      <c r="G812" s="92" t="s">
        <v>2146</v>
      </c>
      <c r="H812" s="92" t="s">
        <v>1186</v>
      </c>
      <c r="I812" s="92" t="s">
        <v>2146</v>
      </c>
      <c r="J812" s="92"/>
      <c r="K812" s="92" t="s">
        <v>1187</v>
      </c>
      <c r="L812" s="92"/>
      <c r="M812" s="92"/>
      <c r="N812" s="92"/>
      <c r="O812" s="92" t="s">
        <v>257</v>
      </c>
      <c r="P812" s="92" t="s">
        <v>258</v>
      </c>
      <c r="Q812" s="161" t="s">
        <v>735</v>
      </c>
      <c r="R812" s="71"/>
      <c r="S812" s="92"/>
      <c r="T812" s="174" t="s">
        <v>254</v>
      </c>
      <c r="U812" s="71"/>
      <c r="V812" s="92"/>
      <c r="W812" s="92" t="s">
        <v>2905</v>
      </c>
      <c r="X812" s="92"/>
      <c r="Y812" s="92"/>
      <c r="Z812" s="92"/>
      <c r="AA812" s="92"/>
      <c r="AB812" s="92"/>
      <c r="AC812" s="92"/>
      <c r="AD812" s="92"/>
      <c r="AE812" s="92"/>
      <c r="AF812" s="92"/>
    </row>
    <row r="813" spans="1:32" ht="12.75">
      <c r="A813" s="31" t="str">
        <f>SUBSTITUTE(SUBSTITUTE(CONCATENATE(IF(E813="Universally Unique","UU",E813),IF(G813&lt;&gt;I813,H813,F813),CONCATENATE(IF(I813="Identifier","ID",IF(I813="Text","",I813))))," ",""),"'","")</f>
        <v>CreditLineAmount</v>
      </c>
      <c r="B813" s="71" t="s">
        <v>1263</v>
      </c>
      <c r="C813" s="92"/>
      <c r="D813" s="166" t="s">
        <v>1259</v>
      </c>
      <c r="E813" s="92" t="s">
        <v>1189</v>
      </c>
      <c r="F813" s="92" t="s">
        <v>1956</v>
      </c>
      <c r="G813" s="92" t="s">
        <v>2146</v>
      </c>
      <c r="H813" s="92" t="s">
        <v>1186</v>
      </c>
      <c r="I813" s="92" t="s">
        <v>2146</v>
      </c>
      <c r="J813" s="92"/>
      <c r="K813" s="92" t="s">
        <v>1187</v>
      </c>
      <c r="L813" s="92"/>
      <c r="M813" s="92"/>
      <c r="N813" s="92"/>
      <c r="O813" s="92" t="s">
        <v>257</v>
      </c>
      <c r="P813" s="92" t="s">
        <v>258</v>
      </c>
      <c r="Q813" s="161" t="s">
        <v>736</v>
      </c>
      <c r="R813" s="71"/>
      <c r="S813" s="92"/>
      <c r="T813" s="174" t="s">
        <v>254</v>
      </c>
      <c r="U813" s="71"/>
      <c r="V813" s="92"/>
      <c r="W813" s="92" t="s">
        <v>2905</v>
      </c>
      <c r="X813" s="92"/>
      <c r="Y813" s="92"/>
      <c r="Z813" s="92"/>
      <c r="AA813" s="92"/>
      <c r="AB813" s="92"/>
      <c r="AC813" s="92"/>
      <c r="AD813" s="92"/>
      <c r="AE813" s="92"/>
      <c r="AF813" s="92"/>
    </row>
    <row r="814" spans="1:32" s="134" customFormat="1" ht="12.75">
      <c r="A814" s="31" t="str">
        <f>SUBSTITUTE(SUBSTITUTE(CONCATENATE(IF(E814="Universally Unique","UU",E814),IF(G814&lt;&gt;I814,H814,F814),CONCATENATE(IF(I814="Identifier","ID",IF(I814="Text","",I814))))," ",""),"'","")</f>
        <v>AccountingCostCode</v>
      </c>
      <c r="B814" s="50" t="s">
        <v>1096</v>
      </c>
      <c r="C814" s="31"/>
      <c r="D814" s="166" t="s">
        <v>1259</v>
      </c>
      <c r="E814" s="90"/>
      <c r="F814" s="90" t="s">
        <v>550</v>
      </c>
      <c r="G814" s="31" t="s">
        <v>2886</v>
      </c>
      <c r="H814" s="31" t="str">
        <f>IF(F814&lt;&gt;"",CONCATENATE(F814," ",G814),G814)</f>
        <v>Accounting Cost Code</v>
      </c>
      <c r="I814" s="31" t="s">
        <v>2886</v>
      </c>
      <c r="J814" s="31"/>
      <c r="K814" s="31" t="str">
        <f>IF(J814&lt;&gt;"",CONCATENATE(J814,"_ ",I814,". Type"),CONCATENATE(I814,". Type"))</f>
        <v>Code. Type</v>
      </c>
      <c r="L814" s="31"/>
      <c r="M814" s="31"/>
      <c r="N814" s="31"/>
      <c r="O814" s="132" t="s">
        <v>257</v>
      </c>
      <c r="P814" s="31" t="s">
        <v>258</v>
      </c>
      <c r="Q814" s="50" t="s">
        <v>2083</v>
      </c>
      <c r="R814" s="7"/>
      <c r="S814" s="31"/>
      <c r="T814" s="133" t="s">
        <v>254</v>
      </c>
      <c r="U814" s="31"/>
      <c r="V814" s="31"/>
      <c r="W814" s="31" t="s">
        <v>2905</v>
      </c>
      <c r="X814" s="31"/>
      <c r="Y814" s="31"/>
      <c r="Z814" s="31"/>
      <c r="AA814" s="31"/>
      <c r="AB814" s="31"/>
      <c r="AC814" s="31"/>
      <c r="AD814" s="31"/>
      <c r="AE814" s="31"/>
      <c r="AF814" s="31"/>
    </row>
    <row r="815" spans="1:32" s="134" customFormat="1" ht="12.75">
      <c r="A815" s="31" t="str">
        <f>SUBSTITUTE(SUBSTITUTE(CONCATENATE(IF(E815="Universally Unique","UU",E815),IF(G815&lt;&gt;I815,H815,F815),CONCATENATE(IF(I815="Identifier","ID",IF(I815="Text","",I815))))," ",""),"'","")</f>
        <v>AccountingCost</v>
      </c>
      <c r="B815" s="50" t="s">
        <v>1097</v>
      </c>
      <c r="C815" s="31"/>
      <c r="D815" s="166" t="s">
        <v>1259</v>
      </c>
      <c r="E815" s="90"/>
      <c r="F815" s="90"/>
      <c r="G815" s="90" t="s">
        <v>550</v>
      </c>
      <c r="H815" s="31" t="str">
        <f>IF(F815&lt;&gt;"",CONCATENATE(F815," ",G815),G815)</f>
        <v>Accounting Cost</v>
      </c>
      <c r="I815" s="90" t="s">
        <v>262</v>
      </c>
      <c r="J815" s="31"/>
      <c r="K815" s="31" t="str">
        <f>IF(J815&lt;&gt;"",CONCATENATE(J815,"_ ",I815,". Type"),CONCATENATE(I815,". Type"))</f>
        <v>Text. Type</v>
      </c>
      <c r="L815" s="31"/>
      <c r="M815" s="31"/>
      <c r="N815" s="31"/>
      <c r="O815" s="132" t="s">
        <v>257</v>
      </c>
      <c r="P815" s="31" t="s">
        <v>258</v>
      </c>
      <c r="Q815" s="50" t="s">
        <v>2084</v>
      </c>
      <c r="R815" s="7"/>
      <c r="S815" s="31"/>
      <c r="T815" s="133" t="s">
        <v>254</v>
      </c>
      <c r="U815" s="31"/>
      <c r="V815" s="31"/>
      <c r="W815" s="31" t="s">
        <v>2905</v>
      </c>
      <c r="X815" s="31"/>
      <c r="Y815" s="31"/>
      <c r="Z815" s="31"/>
      <c r="AA815" s="31"/>
      <c r="AB815" s="31"/>
      <c r="AC815" s="31"/>
      <c r="AD815" s="31"/>
      <c r="AE815" s="31"/>
      <c r="AF815" s="31"/>
    </row>
    <row r="816" spans="1:32" s="92" customFormat="1" ht="12.75">
      <c r="A816" s="72" t="str">
        <f>SUBSTITUTE(SUBSTITUTE(CONCATENATE(IF(E816="Universally Unique","UU",E816),F816,IF(H816&lt;&gt;I816,H816,""),CONCATENATE(IF(I816="Identifier","ID",IF(I816="Text","",I816))))," ",""),"'","")</f>
        <v>ReminderPeriod</v>
      </c>
      <c r="B816" s="60" t="s">
        <v>658</v>
      </c>
      <c r="C816" s="74"/>
      <c r="D816" s="60" t="s">
        <v>1259</v>
      </c>
      <c r="E816" s="74" t="s">
        <v>1264</v>
      </c>
      <c r="F816" s="74"/>
      <c r="G816" s="74"/>
      <c r="H816" s="60" t="str">
        <f>M816</f>
        <v>Period</v>
      </c>
      <c r="I816" s="60" t="str">
        <f>M816</f>
        <v>Period</v>
      </c>
      <c r="J816" s="60"/>
      <c r="K816" s="74"/>
      <c r="L816" s="74"/>
      <c r="M816" s="77" t="s">
        <v>1950</v>
      </c>
      <c r="N816" s="74"/>
      <c r="O816" s="61" t="s">
        <v>2788</v>
      </c>
      <c r="P816" s="74" t="s">
        <v>2789</v>
      </c>
      <c r="Q816" s="78" t="s">
        <v>737</v>
      </c>
      <c r="R816" s="79"/>
      <c r="S816" s="79"/>
      <c r="T816" s="105" t="s">
        <v>254</v>
      </c>
      <c r="U816" s="80"/>
      <c r="V816" s="61"/>
      <c r="W816" s="74" t="s">
        <v>2905</v>
      </c>
      <c r="X816" s="74"/>
      <c r="Y816" s="74"/>
      <c r="Z816" s="74"/>
      <c r="AA816" s="74"/>
      <c r="AB816" s="74"/>
      <c r="AC816" s="74"/>
      <c r="AD816" s="74"/>
      <c r="AE816" s="74"/>
      <c r="AF816" s="60"/>
    </row>
    <row r="817" spans="1:32" s="92" customFormat="1" ht="25.5">
      <c r="A817" s="72" t="str">
        <f>SUBSTITUTE(SUBSTITUTE(CONCATENATE(IF(E817="Universally Unique","UU",E817),F817,IF(H817&lt;&gt;I817,H817,""),CONCATENATE(IF(I817="Identifier","ID",IF(I817="Text","",I817))))," ",""),"'","")</f>
        <v>BillingReference</v>
      </c>
      <c r="B817" s="60" t="s">
        <v>1947</v>
      </c>
      <c r="C817" s="60"/>
      <c r="D817" s="60" t="s">
        <v>1259</v>
      </c>
      <c r="E817" s="60"/>
      <c r="F817" s="60"/>
      <c r="G817" s="60"/>
      <c r="H817" s="60" t="str">
        <f>M817</f>
        <v>Billing Reference</v>
      </c>
      <c r="I817" s="60" t="str">
        <f>M817</f>
        <v>Billing Reference</v>
      </c>
      <c r="J817" s="60"/>
      <c r="K817" s="60"/>
      <c r="L817" s="60"/>
      <c r="M817" s="93" t="s">
        <v>2524</v>
      </c>
      <c r="N817" s="60"/>
      <c r="O817" s="62" t="s">
        <v>2788</v>
      </c>
      <c r="P817" s="60" t="s">
        <v>2789</v>
      </c>
      <c r="Q817" s="78" t="s">
        <v>723</v>
      </c>
      <c r="R817" s="94"/>
      <c r="S817" s="94"/>
      <c r="T817" s="115" t="s">
        <v>254</v>
      </c>
      <c r="U817" s="95"/>
      <c r="V817" s="62"/>
      <c r="W817" s="60" t="s">
        <v>2905</v>
      </c>
      <c r="X817" s="60"/>
      <c r="Y817" s="60"/>
      <c r="Z817" s="60"/>
      <c r="AA817" s="60"/>
      <c r="AB817" s="60"/>
      <c r="AC817" s="60"/>
      <c r="AD817" s="60"/>
      <c r="AE817" s="60"/>
      <c r="AF817" s="60"/>
    </row>
    <row r="818" spans="1:32" s="92" customFormat="1" ht="25.5">
      <c r="A818" s="72" t="str">
        <f>SUBSTITUTE(SUBSTITUTE(CONCATENATE(IF(E818="Universally Unique","UU",E818),F818,IF(H818&lt;&gt;I818,H818,""),CONCATENATE(IF(I818="Identifier","ID",IF(I818="Text","",I818))))," ",""),"'","")</f>
        <v>ExchangeRate</v>
      </c>
      <c r="B818" s="60" t="s">
        <v>1578</v>
      </c>
      <c r="C818" s="74"/>
      <c r="D818" s="60" t="s">
        <v>1259</v>
      </c>
      <c r="E818" s="74"/>
      <c r="F818" s="74"/>
      <c r="G818" s="74"/>
      <c r="H818" s="60" t="str">
        <f>M818</f>
        <v>Exchange Rate</v>
      </c>
      <c r="I818" s="60" t="str">
        <f>M818</f>
        <v>Exchange Rate</v>
      </c>
      <c r="J818" s="60"/>
      <c r="K818" s="74"/>
      <c r="L818" s="74"/>
      <c r="M818" s="77" t="s">
        <v>70</v>
      </c>
      <c r="N818" s="74"/>
      <c r="O818" s="61" t="s">
        <v>257</v>
      </c>
      <c r="P818" s="74" t="s">
        <v>2789</v>
      </c>
      <c r="Q818" s="78" t="s">
        <v>738</v>
      </c>
      <c r="R818" s="79"/>
      <c r="S818" s="79"/>
      <c r="T818" s="105" t="s">
        <v>254</v>
      </c>
      <c r="U818" s="80"/>
      <c r="V818" s="61"/>
      <c r="W818" s="74" t="s">
        <v>2905</v>
      </c>
      <c r="X818" s="74"/>
      <c r="Y818" s="74"/>
      <c r="Z818" s="74"/>
      <c r="AA818" s="74"/>
      <c r="AB818" s="74"/>
      <c r="AC818" s="74"/>
      <c r="AD818" s="74"/>
      <c r="AE818" s="74"/>
      <c r="AF818" s="60"/>
    </row>
    <row r="819" spans="1:32" s="136" customFormat="1" ht="12.75">
      <c r="A819" s="2" t="s">
        <v>973</v>
      </c>
      <c r="B819" s="2" t="s">
        <v>1216</v>
      </c>
      <c r="C819" s="2"/>
      <c r="D819" s="2" t="s">
        <v>1217</v>
      </c>
      <c r="E819" s="2"/>
      <c r="F819" s="2"/>
      <c r="G819" s="2"/>
      <c r="H819" s="2"/>
      <c r="I819" s="2"/>
      <c r="J819" s="2"/>
      <c r="K819" s="2"/>
      <c r="L819" s="2"/>
      <c r="M819" s="2"/>
      <c r="N819" s="2"/>
      <c r="O819" s="1"/>
      <c r="P819" s="2" t="s">
        <v>253</v>
      </c>
      <c r="Q819" s="3" t="s">
        <v>2086</v>
      </c>
      <c r="R819" s="2"/>
      <c r="S819" s="2"/>
      <c r="T819" s="143" t="s">
        <v>254</v>
      </c>
      <c r="U819" s="2"/>
      <c r="V819" s="2"/>
      <c r="W819" s="2" t="s">
        <v>2905</v>
      </c>
      <c r="X819" s="2"/>
      <c r="Y819" s="2"/>
      <c r="Z819" s="2"/>
      <c r="AA819" s="2"/>
      <c r="AB819" s="2"/>
      <c r="AC819" s="2"/>
      <c r="AD819" s="2"/>
      <c r="AE819" s="2"/>
      <c r="AF819" s="2"/>
    </row>
    <row r="820" spans="1:32" ht="12.75">
      <c r="A820" s="31" t="str">
        <f>SUBSTITUTE(SUBSTITUTE(CONCATENATE(IF(E820="Universally Unique","UU",E820),IF(G820&lt;&gt;I820,H820,F820),CONCATENATE(IF(I820="Identifier","ID",IF(I820="Text","",I820))))," ",""),"'","")</f>
        <v>ID</v>
      </c>
      <c r="B820" s="50" t="s">
        <v>2571</v>
      </c>
      <c r="C820" s="126"/>
      <c r="D820" s="126" t="s">
        <v>1217</v>
      </c>
      <c r="E820" s="126"/>
      <c r="F820" s="126"/>
      <c r="G820" s="126" t="s">
        <v>255</v>
      </c>
      <c r="H820" s="31" t="str">
        <f>IF(F820&lt;&gt;"",CONCATENATE(F820," ",G820),G820)</f>
        <v>Identifier</v>
      </c>
      <c r="I820" s="126" t="s">
        <v>255</v>
      </c>
      <c r="J820" s="126"/>
      <c r="K820" s="31" t="str">
        <f>IF(J820&lt;&gt;"",CONCATENATE(J820,"_ ",I820,". Type"),CONCATENATE(I820,". Type"))</f>
        <v>Identifier. Type</v>
      </c>
      <c r="L820" s="126"/>
      <c r="M820" s="126"/>
      <c r="N820" s="126"/>
      <c r="O820" s="127">
        <v>1</v>
      </c>
      <c r="P820" s="126" t="s">
        <v>258</v>
      </c>
      <c r="Q820" s="7" t="s">
        <v>2087</v>
      </c>
      <c r="T820" s="133" t="s">
        <v>254</v>
      </c>
      <c r="V820" s="31"/>
      <c r="W820" s="31" t="s">
        <v>2905</v>
      </c>
      <c r="AF820" s="126"/>
    </row>
    <row r="821" spans="1:32" ht="38.25">
      <c r="A821" s="31" t="str">
        <f>SUBSTITUTE(SUBSTITUTE(CONCATENATE(IF(E821="Universally Unique","UU",E821),IF(G821&lt;&gt;I821,H821,F821),CONCATENATE(IF(I821="Identifier","ID",IF(I821="Text","",I821))))," ",""),"'","")</f>
        <v>Note</v>
      </c>
      <c r="B821" s="7" t="s">
        <v>1218</v>
      </c>
      <c r="C821" s="126"/>
      <c r="D821" s="126" t="s">
        <v>1217</v>
      </c>
      <c r="E821" s="126"/>
      <c r="F821" s="126"/>
      <c r="G821" s="126" t="s">
        <v>349</v>
      </c>
      <c r="H821" s="31" t="str">
        <f>IF(F821&lt;&gt;"",CONCATENATE(F821," ",G821),G821)</f>
        <v>Note</v>
      </c>
      <c r="I821" s="126" t="s">
        <v>262</v>
      </c>
      <c r="J821" s="126"/>
      <c r="K821" s="31" t="str">
        <f>IF(J821&lt;&gt;"",CONCATENATE(J821,"_ ",I821,". Type"),CONCATENATE(I821,". Type"))</f>
        <v>Text. Type</v>
      </c>
      <c r="L821" s="126"/>
      <c r="M821" s="126"/>
      <c r="N821" s="126"/>
      <c r="O821" s="127" t="s">
        <v>257</v>
      </c>
      <c r="P821" s="126" t="s">
        <v>258</v>
      </c>
      <c r="Q821" s="21" t="s">
        <v>2021</v>
      </c>
      <c r="T821" s="133" t="s">
        <v>254</v>
      </c>
      <c r="V821" s="31"/>
      <c r="W821" s="31" t="s">
        <v>2905</v>
      </c>
      <c r="AF821" s="126"/>
    </row>
    <row r="822" spans="1:32" s="134" customFormat="1" ht="12.75">
      <c r="A822" s="126" t="s">
        <v>431</v>
      </c>
      <c r="B822" s="156" t="s">
        <v>1653</v>
      </c>
      <c r="C822" s="31"/>
      <c r="D822" s="31" t="s">
        <v>1217</v>
      </c>
      <c r="E822" s="31"/>
      <c r="F822" s="31"/>
      <c r="G822" s="90" t="s">
        <v>431</v>
      </c>
      <c r="H822" s="31" t="str">
        <f>IF(F822&lt;&gt;"",CONCATENATE(F822," ",G822),G822)</f>
        <v>UUID</v>
      </c>
      <c r="I822" s="31" t="s">
        <v>255</v>
      </c>
      <c r="J822" s="31"/>
      <c r="K822" s="31" t="str">
        <f>IF(J822&lt;&gt;"",CONCATENATE(J822,"_ ",I822,". Type"),CONCATENATE(I822,". Type"))</f>
        <v>Identifier. Type</v>
      </c>
      <c r="L822" s="31"/>
      <c r="M822" s="31"/>
      <c r="N822" s="31"/>
      <c r="O822" s="132" t="s">
        <v>257</v>
      </c>
      <c r="P822" s="31" t="s">
        <v>258</v>
      </c>
      <c r="Q822" s="83" t="s">
        <v>718</v>
      </c>
      <c r="R822" s="7"/>
      <c r="S822" s="31"/>
      <c r="T822" s="128" t="s">
        <v>254</v>
      </c>
      <c r="U822" s="31"/>
      <c r="V822" s="31"/>
      <c r="W822" s="31" t="s">
        <v>2905</v>
      </c>
      <c r="X822" s="31"/>
      <c r="Y822" s="31"/>
      <c r="Z822" s="31"/>
      <c r="AA822" s="31"/>
      <c r="AB822" s="31"/>
      <c r="AC822" s="31"/>
      <c r="AD822" s="31"/>
      <c r="AE822" s="31"/>
      <c r="AF822" s="31" t="s">
        <v>346</v>
      </c>
    </row>
    <row r="823" spans="1:23" s="31" customFormat="1" ht="25.5">
      <c r="A823" s="31" t="str">
        <f>SUBSTITUTE(SUBSTITUTE(CONCATENATE(IF(E823="Universally Unique","UU",E823),IF(G823&lt;&gt;I823,H823,F823),CONCATENATE(IF(I823="Identifier","ID",IF(I823="Text","",I823))))," ",""),"'","")</f>
        <v>DebitLineAmount</v>
      </c>
      <c r="B823" s="7" t="s">
        <v>1184</v>
      </c>
      <c r="D823" s="31" t="s">
        <v>1217</v>
      </c>
      <c r="E823" s="31" t="s">
        <v>1185</v>
      </c>
      <c r="F823" s="31" t="s">
        <v>1956</v>
      </c>
      <c r="G823" s="31" t="s">
        <v>2146</v>
      </c>
      <c r="H823" s="31" t="s">
        <v>1186</v>
      </c>
      <c r="I823" s="31" t="s">
        <v>2146</v>
      </c>
      <c r="K823" s="31" t="s">
        <v>1187</v>
      </c>
      <c r="O823" s="31" t="s">
        <v>257</v>
      </c>
      <c r="P823" s="31" t="s">
        <v>258</v>
      </c>
      <c r="Q823" s="7" t="s">
        <v>526</v>
      </c>
      <c r="R823" s="7"/>
      <c r="T823" s="128" t="s">
        <v>254</v>
      </c>
      <c r="U823" s="7"/>
      <c r="W823" s="31" t="s">
        <v>2905</v>
      </c>
    </row>
    <row r="824" spans="1:23" s="31" customFormat="1" ht="25.5">
      <c r="A824" s="31" t="str">
        <f>SUBSTITUTE(SUBSTITUTE(CONCATENATE(IF(E824="Universally Unique","UU",E824),IF(G824&lt;&gt;I824,H824,F824),CONCATENATE(IF(I824="Identifier","ID",IF(I824="Text","",I824))))," ",""),"'","")</f>
        <v>CreditLineAmount</v>
      </c>
      <c r="B824" s="7" t="s">
        <v>1188</v>
      </c>
      <c r="D824" s="31" t="s">
        <v>1217</v>
      </c>
      <c r="E824" s="31" t="s">
        <v>1189</v>
      </c>
      <c r="F824" s="31" t="s">
        <v>1956</v>
      </c>
      <c r="G824" s="31" t="s">
        <v>2146</v>
      </c>
      <c r="H824" s="31" t="s">
        <v>1186</v>
      </c>
      <c r="I824" s="31" t="s">
        <v>2146</v>
      </c>
      <c r="K824" s="31" t="s">
        <v>1187</v>
      </c>
      <c r="O824" s="31" t="s">
        <v>257</v>
      </c>
      <c r="P824" s="31" t="s">
        <v>258</v>
      </c>
      <c r="Q824" s="7" t="s">
        <v>527</v>
      </c>
      <c r="R824" s="7"/>
      <c r="T824" s="128" t="s">
        <v>254</v>
      </c>
      <c r="U824" s="7"/>
      <c r="W824" s="31" t="s">
        <v>2905</v>
      </c>
    </row>
    <row r="825" spans="1:32" s="134" customFormat="1" ht="25.5">
      <c r="A825" s="31" t="str">
        <f>SUBSTITUTE(SUBSTITUTE(CONCATENATE(IF(E825="Universally Unique","UU",E825),IF(G825&lt;&gt;I825,H825,F825),CONCATENATE(IF(I825="Identifier","ID",IF(I825="Text","",I825))))," ",""),"'","")</f>
        <v>BalanceAmount</v>
      </c>
      <c r="B825" s="7" t="s">
        <v>1190</v>
      </c>
      <c r="C825" s="126"/>
      <c r="D825" s="31" t="s">
        <v>1217</v>
      </c>
      <c r="E825" s="126"/>
      <c r="F825" s="126" t="s">
        <v>1191</v>
      </c>
      <c r="G825" s="126" t="s">
        <v>2146</v>
      </c>
      <c r="H825" s="31" t="str">
        <f>IF(F825&lt;&gt;"",CONCATENATE(F825," ",G825),G825)</f>
        <v>Balance Amount</v>
      </c>
      <c r="I825" s="126" t="s">
        <v>2146</v>
      </c>
      <c r="J825" s="31"/>
      <c r="K825" s="31" t="str">
        <f>IF(J825&lt;&gt;"",CONCATENATE(J825,"_ ",I825,". Type"),CONCATENATE(I825,". Type"))</f>
        <v>Amount. Type</v>
      </c>
      <c r="L825" s="126"/>
      <c r="M825" s="126"/>
      <c r="N825" s="126"/>
      <c r="O825" s="127" t="s">
        <v>257</v>
      </c>
      <c r="P825" s="126" t="s">
        <v>258</v>
      </c>
      <c r="Q825" s="7" t="s">
        <v>2088</v>
      </c>
      <c r="R825" s="64"/>
      <c r="S825" s="126"/>
      <c r="T825" s="128" t="s">
        <v>254</v>
      </c>
      <c r="U825" s="126"/>
      <c r="V825" s="126"/>
      <c r="W825" s="126" t="s">
        <v>2905</v>
      </c>
      <c r="X825" s="126"/>
      <c r="Y825" s="126"/>
      <c r="Z825" s="126"/>
      <c r="AA825" s="126"/>
      <c r="AB825" s="126"/>
      <c r="AC825" s="126"/>
      <c r="AD825" s="126"/>
      <c r="AE825" s="126"/>
      <c r="AF825" s="126"/>
    </row>
    <row r="826" spans="1:32" ht="25.5">
      <c r="A826" s="72" t="str">
        <f aca="true" t="shared" si="132" ref="A826:A835">SUBSTITUTE(SUBSTITUTE(CONCATENATE(IF(E826="Universally Unique","UU",E826),F826,IF(H826&lt;&gt;I826,H826,""),CONCATENATE(IF(I826="Identifier","ID",IF(I826="Text","",I826))))," ",""),"'","")</f>
        <v>AccountingSupplierParty</v>
      </c>
      <c r="B826" s="52" t="s">
        <v>590</v>
      </c>
      <c r="C826" s="25"/>
      <c r="D826" s="15" t="s">
        <v>1217</v>
      </c>
      <c r="E826" s="56" t="s">
        <v>505</v>
      </c>
      <c r="F826" s="25"/>
      <c r="G826" s="25"/>
      <c r="H826" s="15" t="str">
        <f aca="true" t="shared" si="133" ref="H826:H835">M826</f>
        <v>Supplier Party</v>
      </c>
      <c r="I826" s="15" t="str">
        <f aca="true" t="shared" si="134" ref="I826:I835">M826</f>
        <v>Supplier Party</v>
      </c>
      <c r="J826" s="15"/>
      <c r="K826" s="25"/>
      <c r="L826" s="25"/>
      <c r="M826" s="12" t="s">
        <v>1192</v>
      </c>
      <c r="N826" s="25"/>
      <c r="O826" s="16" t="s">
        <v>257</v>
      </c>
      <c r="P826" s="25" t="s">
        <v>2789</v>
      </c>
      <c r="Q826" s="53" t="s">
        <v>2089</v>
      </c>
      <c r="R826" s="26"/>
      <c r="S826" s="26"/>
      <c r="T826" s="106" t="s">
        <v>254</v>
      </c>
      <c r="U826" s="27"/>
      <c r="V826" s="16"/>
      <c r="W826" s="25" t="s">
        <v>2905</v>
      </c>
      <c r="X826" s="25"/>
      <c r="Y826" s="25"/>
      <c r="Z826" s="25"/>
      <c r="AA826" s="25"/>
      <c r="AB826" s="25"/>
      <c r="AC826" s="25"/>
      <c r="AD826" s="25"/>
      <c r="AE826" s="25"/>
      <c r="AF826" s="15"/>
    </row>
    <row r="827" spans="1:32" ht="25.5">
      <c r="A827" s="72" t="str">
        <f t="shared" si="132"/>
        <v>AccountingCustomerParty</v>
      </c>
      <c r="B827" s="52" t="s">
        <v>591</v>
      </c>
      <c r="C827" s="25"/>
      <c r="D827" s="15" t="s">
        <v>1217</v>
      </c>
      <c r="E827" s="56" t="s">
        <v>505</v>
      </c>
      <c r="F827" s="25"/>
      <c r="G827" s="25"/>
      <c r="H827" s="15" t="str">
        <f t="shared" si="133"/>
        <v>Customer Party</v>
      </c>
      <c r="I827" s="15" t="str">
        <f t="shared" si="134"/>
        <v>Customer Party</v>
      </c>
      <c r="J827" s="15"/>
      <c r="K827" s="25"/>
      <c r="L827" s="25"/>
      <c r="M827" s="53" t="s">
        <v>194</v>
      </c>
      <c r="N827" s="25"/>
      <c r="O827" s="16" t="s">
        <v>257</v>
      </c>
      <c r="P827" s="25" t="s">
        <v>2789</v>
      </c>
      <c r="Q827" s="53" t="s">
        <v>2090</v>
      </c>
      <c r="R827" s="26"/>
      <c r="S827" s="26"/>
      <c r="T827" s="106" t="s">
        <v>254</v>
      </c>
      <c r="U827" s="27"/>
      <c r="V827" s="16"/>
      <c r="W827" s="25" t="s">
        <v>2905</v>
      </c>
      <c r="X827" s="25"/>
      <c r="Y827" s="25"/>
      <c r="Z827" s="25"/>
      <c r="AA827" s="25"/>
      <c r="AB827" s="25"/>
      <c r="AC827" s="25"/>
      <c r="AD827" s="25"/>
      <c r="AE827" s="25"/>
      <c r="AF827" s="15"/>
    </row>
    <row r="828" spans="1:32" ht="25.5">
      <c r="A828" s="72" t="str">
        <f t="shared" si="132"/>
        <v>BuyerCustomerParty</v>
      </c>
      <c r="B828" s="52" t="s">
        <v>592</v>
      </c>
      <c r="C828" s="25"/>
      <c r="D828" s="15" t="s">
        <v>1217</v>
      </c>
      <c r="E828" s="25" t="s">
        <v>1193</v>
      </c>
      <c r="F828" s="25"/>
      <c r="G828" s="25"/>
      <c r="H828" s="15" t="str">
        <f t="shared" si="133"/>
        <v>Customer Party</v>
      </c>
      <c r="I828" s="15" t="str">
        <f t="shared" si="134"/>
        <v>Customer Party</v>
      </c>
      <c r="J828" s="15"/>
      <c r="K828" s="25"/>
      <c r="L828" s="25"/>
      <c r="M828" s="12" t="s">
        <v>194</v>
      </c>
      <c r="N828" s="25"/>
      <c r="O828" s="16" t="s">
        <v>257</v>
      </c>
      <c r="P828" s="25" t="s">
        <v>2789</v>
      </c>
      <c r="Q828" s="12" t="s">
        <v>2091</v>
      </c>
      <c r="R828" s="26"/>
      <c r="S828" s="26"/>
      <c r="T828" s="106" t="s">
        <v>254</v>
      </c>
      <c r="U828" s="27"/>
      <c r="V828" s="16"/>
      <c r="W828" s="25" t="s">
        <v>2905</v>
      </c>
      <c r="X828" s="25"/>
      <c r="Y828" s="25"/>
      <c r="Z828" s="25"/>
      <c r="AA828" s="25"/>
      <c r="AB828" s="25"/>
      <c r="AC828" s="25"/>
      <c r="AD828" s="25"/>
      <c r="AE828" s="25"/>
      <c r="AF828" s="15"/>
    </row>
    <row r="829" spans="1:32" ht="25.5">
      <c r="A829" s="72" t="str">
        <f t="shared" si="132"/>
        <v>SellerSupplierParty</v>
      </c>
      <c r="B829" s="52" t="s">
        <v>593</v>
      </c>
      <c r="C829" s="25"/>
      <c r="D829" s="15" t="s">
        <v>1217</v>
      </c>
      <c r="E829" s="25" t="s">
        <v>1194</v>
      </c>
      <c r="F829" s="25"/>
      <c r="G829" s="25"/>
      <c r="H829" s="15" t="str">
        <f t="shared" si="133"/>
        <v>Supplier Party</v>
      </c>
      <c r="I829" s="15" t="str">
        <f t="shared" si="134"/>
        <v>Supplier Party</v>
      </c>
      <c r="J829" s="15"/>
      <c r="K829" s="25"/>
      <c r="L829" s="25"/>
      <c r="M829" s="12" t="s">
        <v>1192</v>
      </c>
      <c r="N829" s="25"/>
      <c r="O829" s="16" t="s">
        <v>257</v>
      </c>
      <c r="P829" s="25" t="s">
        <v>2789</v>
      </c>
      <c r="Q829" s="12" t="s">
        <v>2092</v>
      </c>
      <c r="R829" s="26"/>
      <c r="S829" s="26"/>
      <c r="T829" s="106" t="s">
        <v>254</v>
      </c>
      <c r="U829" s="27"/>
      <c r="V829" s="16"/>
      <c r="W829" s="25" t="s">
        <v>2905</v>
      </c>
      <c r="X829" s="25"/>
      <c r="Y829" s="25"/>
      <c r="Z829" s="25"/>
      <c r="AA829" s="25"/>
      <c r="AB829" s="25"/>
      <c r="AC829" s="25"/>
      <c r="AD829" s="25"/>
      <c r="AE829" s="25"/>
      <c r="AF829" s="15"/>
    </row>
    <row r="830" spans="1:32" ht="25.5">
      <c r="A830" s="72" t="str">
        <f t="shared" si="132"/>
        <v>OriginatorCustomerParty</v>
      </c>
      <c r="B830" s="52" t="s">
        <v>594</v>
      </c>
      <c r="C830" s="25"/>
      <c r="D830" s="15" t="s">
        <v>1217</v>
      </c>
      <c r="E830" s="25" t="s">
        <v>1358</v>
      </c>
      <c r="F830" s="25"/>
      <c r="G830" s="25"/>
      <c r="H830" s="15" t="str">
        <f t="shared" si="133"/>
        <v>Customer Party</v>
      </c>
      <c r="I830" s="15" t="str">
        <f t="shared" si="134"/>
        <v>Customer Party</v>
      </c>
      <c r="J830" s="15"/>
      <c r="K830" s="25"/>
      <c r="L830" s="25"/>
      <c r="M830" s="12" t="s">
        <v>194</v>
      </c>
      <c r="N830" s="25"/>
      <c r="O830" s="16" t="s">
        <v>257</v>
      </c>
      <c r="P830" s="25" t="s">
        <v>2789</v>
      </c>
      <c r="Q830" s="12" t="s">
        <v>2093</v>
      </c>
      <c r="R830" s="26"/>
      <c r="S830" s="26"/>
      <c r="T830" s="106" t="s">
        <v>254</v>
      </c>
      <c r="U830" s="27"/>
      <c r="V830" s="16"/>
      <c r="W830" s="25" t="s">
        <v>2905</v>
      </c>
      <c r="X830" s="25"/>
      <c r="Y830" s="25"/>
      <c r="Z830" s="25"/>
      <c r="AA830" s="25"/>
      <c r="AB830" s="25"/>
      <c r="AC830" s="25"/>
      <c r="AD830" s="25"/>
      <c r="AE830" s="25"/>
      <c r="AF830" s="15"/>
    </row>
    <row r="831" spans="1:32" ht="12.75">
      <c r="A831" s="72" t="str">
        <f t="shared" si="132"/>
        <v>PayeeParty</v>
      </c>
      <c r="B831" s="52" t="s">
        <v>661</v>
      </c>
      <c r="C831" s="25"/>
      <c r="D831" s="15" t="s">
        <v>1217</v>
      </c>
      <c r="E831" s="25" t="s">
        <v>539</v>
      </c>
      <c r="F831" s="25"/>
      <c r="G831" s="25"/>
      <c r="H831" s="15" t="str">
        <f t="shared" si="133"/>
        <v>Party</v>
      </c>
      <c r="I831" s="15" t="str">
        <f t="shared" si="134"/>
        <v>Party</v>
      </c>
      <c r="J831" s="15"/>
      <c r="K831" s="25"/>
      <c r="L831" s="25"/>
      <c r="M831" s="12" t="s">
        <v>1853</v>
      </c>
      <c r="N831" s="25"/>
      <c r="O831" s="16" t="s">
        <v>257</v>
      </c>
      <c r="P831" s="25" t="s">
        <v>2789</v>
      </c>
      <c r="Q831" s="12" t="s">
        <v>1428</v>
      </c>
      <c r="R831" s="26"/>
      <c r="S831" s="26"/>
      <c r="T831" s="106" t="s">
        <v>254</v>
      </c>
      <c r="U831" s="27"/>
      <c r="V831" s="16"/>
      <c r="W831" s="25" t="s">
        <v>2905</v>
      </c>
      <c r="X831" s="25"/>
      <c r="Y831" s="25"/>
      <c r="Z831" s="25"/>
      <c r="AA831" s="25"/>
      <c r="AB831" s="25"/>
      <c r="AC831" s="25"/>
      <c r="AD831" s="25"/>
      <c r="AE831" s="25"/>
      <c r="AF831" s="15"/>
    </row>
    <row r="832" spans="1:32" ht="12.75">
      <c r="A832" s="72" t="str">
        <f t="shared" si="132"/>
        <v>InvoicePeriod</v>
      </c>
      <c r="B832" s="52" t="s">
        <v>662</v>
      </c>
      <c r="C832" s="25"/>
      <c r="D832" s="15" t="s">
        <v>1217</v>
      </c>
      <c r="E832" s="25" t="s">
        <v>1421</v>
      </c>
      <c r="F832" s="25"/>
      <c r="G832" s="25"/>
      <c r="H832" s="15" t="str">
        <f t="shared" si="133"/>
        <v>Period</v>
      </c>
      <c r="I832" s="15" t="str">
        <f t="shared" si="134"/>
        <v>Period</v>
      </c>
      <c r="J832" s="15"/>
      <c r="K832" s="25"/>
      <c r="L832" s="25"/>
      <c r="M832" s="12" t="s">
        <v>1950</v>
      </c>
      <c r="N832" s="25"/>
      <c r="O832" s="16" t="s">
        <v>2788</v>
      </c>
      <c r="P832" s="25" t="s">
        <v>2789</v>
      </c>
      <c r="Q832" s="12" t="s">
        <v>2085</v>
      </c>
      <c r="R832" s="26"/>
      <c r="S832" s="26"/>
      <c r="T832" s="106" t="s">
        <v>254</v>
      </c>
      <c r="U832" s="27"/>
      <c r="V832" s="16"/>
      <c r="W832" s="25" t="s">
        <v>2905</v>
      </c>
      <c r="X832" s="25"/>
      <c r="Y832" s="25"/>
      <c r="Z832" s="25"/>
      <c r="AA832" s="25"/>
      <c r="AB832" s="25"/>
      <c r="AC832" s="25"/>
      <c r="AD832" s="25"/>
      <c r="AE832" s="25"/>
      <c r="AF832" s="15"/>
    </row>
    <row r="833" spans="1:32" s="136" customFormat="1" ht="25.5">
      <c r="A833" s="72" t="str">
        <f t="shared" si="132"/>
        <v>BillingReference</v>
      </c>
      <c r="B833" s="52" t="s">
        <v>1195</v>
      </c>
      <c r="C833" s="15"/>
      <c r="D833" s="15" t="s">
        <v>1217</v>
      </c>
      <c r="E833" s="15"/>
      <c r="F833" s="15"/>
      <c r="G833" s="15"/>
      <c r="H833" s="15" t="str">
        <f t="shared" si="133"/>
        <v>Billing Reference</v>
      </c>
      <c r="I833" s="15" t="str">
        <f t="shared" si="134"/>
        <v>Billing Reference</v>
      </c>
      <c r="J833" s="15"/>
      <c r="K833" s="15"/>
      <c r="L833" s="15"/>
      <c r="M833" s="59" t="s">
        <v>2524</v>
      </c>
      <c r="N833" s="15"/>
      <c r="O833" s="17" t="s">
        <v>2788</v>
      </c>
      <c r="P833" s="15" t="s">
        <v>2789</v>
      </c>
      <c r="Q833" s="53" t="s">
        <v>2755</v>
      </c>
      <c r="R833" s="22"/>
      <c r="S833" s="22"/>
      <c r="T833" s="104" t="s">
        <v>254</v>
      </c>
      <c r="U833" s="23"/>
      <c r="V833" s="17"/>
      <c r="W833" s="15" t="s">
        <v>2905</v>
      </c>
      <c r="X833" s="15"/>
      <c r="Y833" s="15"/>
      <c r="Z833" s="15"/>
      <c r="AA833" s="15"/>
      <c r="AB833" s="15"/>
      <c r="AC833" s="15"/>
      <c r="AD833" s="15"/>
      <c r="AE833" s="15"/>
      <c r="AF833" s="15"/>
    </row>
    <row r="834" spans="1:32" ht="25.5">
      <c r="A834" s="72" t="str">
        <f t="shared" si="132"/>
        <v>DocumentReference</v>
      </c>
      <c r="B834" s="85" t="s">
        <v>2031</v>
      </c>
      <c r="C834" s="85"/>
      <c r="D834" s="85" t="s">
        <v>1217</v>
      </c>
      <c r="E834" s="85"/>
      <c r="F834" s="85"/>
      <c r="G834" s="85"/>
      <c r="H834" s="85" t="s">
        <v>1509</v>
      </c>
      <c r="I834" s="85" t="s">
        <v>1509</v>
      </c>
      <c r="J834" s="85"/>
      <c r="K834" s="85"/>
      <c r="L834" s="85"/>
      <c r="M834" s="85" t="s">
        <v>1509</v>
      </c>
      <c r="N834" s="85"/>
      <c r="O834" s="86" t="s">
        <v>2788</v>
      </c>
      <c r="P834" s="85" t="s">
        <v>2789</v>
      </c>
      <c r="Q834" s="85" t="s">
        <v>2639</v>
      </c>
      <c r="R834" s="87"/>
      <c r="S834" s="87"/>
      <c r="T834" s="110" t="s">
        <v>259</v>
      </c>
      <c r="U834" s="88"/>
      <c r="V834" s="86"/>
      <c r="W834" s="85" t="s">
        <v>2905</v>
      </c>
      <c r="X834" s="85"/>
      <c r="Y834" s="85"/>
      <c r="Z834" s="85"/>
      <c r="AA834" s="85"/>
      <c r="AB834" s="85"/>
      <c r="AC834" s="85"/>
      <c r="AD834" s="85"/>
      <c r="AE834" s="85"/>
      <c r="AF834" s="85"/>
    </row>
    <row r="835" spans="1:32" ht="25.5">
      <c r="A835" s="72" t="str">
        <f t="shared" si="132"/>
        <v>ExchangeRate</v>
      </c>
      <c r="B835" s="15" t="s">
        <v>1196</v>
      </c>
      <c r="C835" s="25"/>
      <c r="D835" s="15" t="s">
        <v>1217</v>
      </c>
      <c r="E835" s="25"/>
      <c r="F835" s="25"/>
      <c r="G835" s="25"/>
      <c r="H835" s="15" t="str">
        <f t="shared" si="133"/>
        <v>Exchange Rate</v>
      </c>
      <c r="I835" s="15" t="str">
        <f t="shared" si="134"/>
        <v>Exchange Rate</v>
      </c>
      <c r="J835" s="15"/>
      <c r="K835" s="25"/>
      <c r="L835" s="25"/>
      <c r="M835" s="12" t="s">
        <v>70</v>
      </c>
      <c r="N835" s="25"/>
      <c r="O835" s="16" t="s">
        <v>257</v>
      </c>
      <c r="P835" s="25" t="s">
        <v>2789</v>
      </c>
      <c r="Q835" s="12" t="s">
        <v>1429</v>
      </c>
      <c r="R835" s="26"/>
      <c r="S835" s="26"/>
      <c r="T835" s="106" t="s">
        <v>254</v>
      </c>
      <c r="U835" s="27"/>
      <c r="V835" s="16"/>
      <c r="W835" s="25" t="s">
        <v>2905</v>
      </c>
      <c r="X835" s="25"/>
      <c r="Y835" s="25"/>
      <c r="Z835" s="25"/>
      <c r="AA835" s="25"/>
      <c r="AB835" s="25"/>
      <c r="AC835" s="25"/>
      <c r="AD835" s="25"/>
      <c r="AE835" s="25"/>
      <c r="AF835" s="15"/>
    </row>
    <row r="836" spans="1:32" s="134" customFormat="1" ht="12.75">
      <c r="A836" s="1" t="s">
        <v>713</v>
      </c>
      <c r="B836" s="1" t="s">
        <v>892</v>
      </c>
      <c r="C836" s="2"/>
      <c r="D836" s="2" t="s">
        <v>893</v>
      </c>
      <c r="E836" s="2"/>
      <c r="F836" s="2"/>
      <c r="G836" s="2"/>
      <c r="H836" s="2"/>
      <c r="I836" s="2"/>
      <c r="J836" s="2"/>
      <c r="K836" s="2"/>
      <c r="L836" s="2"/>
      <c r="M836" s="2"/>
      <c r="N836" s="2"/>
      <c r="O836" s="1"/>
      <c r="P836" s="2" t="s">
        <v>253</v>
      </c>
      <c r="Q836" s="3" t="s">
        <v>2383</v>
      </c>
      <c r="R836" s="4"/>
      <c r="S836" s="4"/>
      <c r="T836" s="103" t="s">
        <v>254</v>
      </c>
      <c r="U836" s="5"/>
      <c r="V836" s="1"/>
      <c r="W836" s="2" t="s">
        <v>2905</v>
      </c>
      <c r="X836" s="2"/>
      <c r="Y836" s="2"/>
      <c r="Z836" s="2"/>
      <c r="AA836" s="2"/>
      <c r="AB836" s="2"/>
      <c r="AC836" s="2"/>
      <c r="AD836" s="2"/>
      <c r="AE836" s="2"/>
      <c r="AF836" s="2"/>
    </row>
    <row r="837" spans="1:23" s="126" customFormat="1" ht="12.75">
      <c r="A837" s="31" t="str">
        <f>SUBSTITUTE(SUBSTITUTE(CONCATENATE(IF(E837="Universally Unique","UU",E837),IF(G837&lt;&gt;I837,H837,F837),CONCATENATE(IF(I837="Identifier","ID",IF(I837="Text","",I837))))," ",""),"'","")</f>
        <v>ID</v>
      </c>
      <c r="B837" s="50" t="s">
        <v>2655</v>
      </c>
      <c r="D837" s="126" t="s">
        <v>893</v>
      </c>
      <c r="E837" s="31"/>
      <c r="G837" s="126" t="s">
        <v>255</v>
      </c>
      <c r="H837" s="31" t="str">
        <f>IF(F837&lt;&gt;"",CONCATENATE(F837," ",G837),G837)</f>
        <v>Identifier</v>
      </c>
      <c r="I837" s="126" t="s">
        <v>255</v>
      </c>
      <c r="K837" s="31" t="str">
        <f>IF(J837&lt;&gt;"",CONCATENATE(J837,"_ ",I837,". Type"),CONCATENATE(I837,". Type"))</f>
        <v>Identifier. Type</v>
      </c>
      <c r="O837" s="127" t="s">
        <v>257</v>
      </c>
      <c r="P837" s="126" t="s">
        <v>258</v>
      </c>
      <c r="Q837" s="7" t="s">
        <v>2384</v>
      </c>
      <c r="R837" s="64"/>
      <c r="T837" s="128" t="s">
        <v>254</v>
      </c>
      <c r="W837" s="126" t="s">
        <v>2905</v>
      </c>
    </row>
    <row r="838" spans="1:32" s="134" customFormat="1" ht="12.75">
      <c r="A838" s="126" t="s">
        <v>431</v>
      </c>
      <c r="B838" s="156" t="s">
        <v>1652</v>
      </c>
      <c r="C838" s="31"/>
      <c r="D838" s="31" t="s">
        <v>893</v>
      </c>
      <c r="E838" s="31"/>
      <c r="F838" s="31"/>
      <c r="G838" s="90" t="s">
        <v>431</v>
      </c>
      <c r="H838" s="31" t="str">
        <f>IF(F838&lt;&gt;"",CONCATENATE(F838," ",G838),G838)</f>
        <v>UUID</v>
      </c>
      <c r="I838" s="31" t="s">
        <v>255</v>
      </c>
      <c r="J838" s="31"/>
      <c r="K838" s="31" t="str">
        <f>IF(J838&lt;&gt;"",CONCATENATE(J838,"_ ",I838,". Type"),CONCATENATE(I838,". Type"))</f>
        <v>Identifier. Type</v>
      </c>
      <c r="L838" s="31"/>
      <c r="M838" s="31"/>
      <c r="N838" s="31"/>
      <c r="O838" s="132" t="s">
        <v>257</v>
      </c>
      <c r="P838" s="31" t="s">
        <v>258</v>
      </c>
      <c r="Q838" s="83" t="s">
        <v>718</v>
      </c>
      <c r="R838" s="7"/>
      <c r="S838" s="31"/>
      <c r="T838" s="128" t="s">
        <v>254</v>
      </c>
      <c r="U838" s="31"/>
      <c r="V838" s="31"/>
      <c r="W838" s="31" t="s">
        <v>2905</v>
      </c>
      <c r="X838" s="31"/>
      <c r="Y838" s="31"/>
      <c r="Z838" s="31"/>
      <c r="AA838" s="31"/>
      <c r="AB838" s="31"/>
      <c r="AC838" s="31"/>
      <c r="AD838" s="31"/>
      <c r="AE838" s="31"/>
      <c r="AF838" s="31" t="s">
        <v>346</v>
      </c>
    </row>
    <row r="839" spans="1:32" ht="38.25">
      <c r="A839" s="31" t="str">
        <f>SUBSTITUTE(SUBSTITUTE(CONCATENATE(IF(E839="Universally Unique","UU",E839),IF(G839&lt;&gt;I839,H839,F839),CONCATENATE(IF(I839="Identifier","ID",IF(I839="Text","",I839))))," ",""),"'","")</f>
        <v>Note</v>
      </c>
      <c r="B839" s="7" t="s">
        <v>894</v>
      </c>
      <c r="C839" s="126"/>
      <c r="D839" s="126" t="s">
        <v>893</v>
      </c>
      <c r="E839" s="126"/>
      <c r="F839" s="126"/>
      <c r="G839" s="126" t="s">
        <v>349</v>
      </c>
      <c r="H839" s="31" t="str">
        <f>IF(F839&lt;&gt;"",CONCATENATE(F839," ",G839),G839)</f>
        <v>Note</v>
      </c>
      <c r="I839" s="126" t="s">
        <v>262</v>
      </c>
      <c r="J839" s="126"/>
      <c r="K839" s="31" t="str">
        <f>IF(J839&lt;&gt;"",CONCATENATE(J839,"_ ",I839,". Type"),CONCATENATE(I839,". Type"))</f>
        <v>Text. Type</v>
      </c>
      <c r="L839" s="126"/>
      <c r="M839" s="126"/>
      <c r="N839" s="126"/>
      <c r="O839" s="127" t="s">
        <v>257</v>
      </c>
      <c r="P839" s="126" t="s">
        <v>258</v>
      </c>
      <c r="Q839" s="21" t="s">
        <v>2335</v>
      </c>
      <c r="R839" s="64"/>
      <c r="S839" s="126"/>
      <c r="T839" s="128" t="s">
        <v>254</v>
      </c>
      <c r="U839" s="126"/>
      <c r="V839" s="126"/>
      <c r="W839" s="126" t="s">
        <v>2905</v>
      </c>
      <c r="X839" s="126"/>
      <c r="Y839" s="126"/>
      <c r="Z839" s="126"/>
      <c r="AA839" s="126"/>
      <c r="AB839" s="126"/>
      <c r="AC839" s="126"/>
      <c r="AD839" s="126"/>
      <c r="AE839" s="126"/>
      <c r="AF839" s="126"/>
    </row>
    <row r="840" spans="1:32" ht="25.5">
      <c r="A840" s="72" t="str">
        <f>SUBSTITUTE(SUBSTITUTE(CONCATENATE(IF(E840="Universally Unique","UU",E840),F840,IF(H840&lt;&gt;I840,H840,""),CONCATENATE(IF(I840="Identifier","ID",IF(I840="Text","",I840))))," ",""),"'","")</f>
        <v>DocumentReference</v>
      </c>
      <c r="B840" s="85" t="s">
        <v>895</v>
      </c>
      <c r="C840" s="85"/>
      <c r="D840" s="85" t="s">
        <v>893</v>
      </c>
      <c r="E840" s="85"/>
      <c r="F840" s="85"/>
      <c r="G840" s="85"/>
      <c r="H840" s="85" t="s">
        <v>1509</v>
      </c>
      <c r="I840" s="85" t="s">
        <v>1509</v>
      </c>
      <c r="J840" s="85"/>
      <c r="K840" s="85"/>
      <c r="L840" s="85"/>
      <c r="M840" s="85" t="s">
        <v>1509</v>
      </c>
      <c r="N840" s="85"/>
      <c r="O840" s="86" t="s">
        <v>2788</v>
      </c>
      <c r="P840" s="85" t="s">
        <v>2789</v>
      </c>
      <c r="Q840" s="85" t="s">
        <v>2639</v>
      </c>
      <c r="R840" s="87"/>
      <c r="S840" s="87"/>
      <c r="T840" s="110" t="s">
        <v>259</v>
      </c>
      <c r="U840" s="88"/>
      <c r="V840" s="86"/>
      <c r="W840" s="85" t="s">
        <v>2905</v>
      </c>
      <c r="X840" s="85"/>
      <c r="Y840" s="85"/>
      <c r="Z840" s="85"/>
      <c r="AA840" s="85"/>
      <c r="AB840" s="85"/>
      <c r="AC840" s="85"/>
      <c r="AD840" s="85"/>
      <c r="AE840" s="85"/>
      <c r="AF840" s="85"/>
    </row>
    <row r="841" spans="1:32" ht="12.75">
      <c r="A841" s="72" t="str">
        <f>SUBSTITUTE(SUBSTITUTE(CONCATENATE(IF(E841="Universally Unique","UU",E841),F841,IF(H841&lt;&gt;I841,H841,""),CONCATENATE(IF(I841="Identifier","ID",IF(I841="Text","",I841))))," ",""),"'","")</f>
        <v>LineItem</v>
      </c>
      <c r="B841" s="52" t="s">
        <v>896</v>
      </c>
      <c r="C841" s="15"/>
      <c r="D841" s="15" t="s">
        <v>893</v>
      </c>
      <c r="E841" s="52"/>
      <c r="F841" s="15"/>
      <c r="G841" s="15"/>
      <c r="H841" s="15" t="str">
        <f>M841</f>
        <v>Line Item</v>
      </c>
      <c r="I841" s="15" t="str">
        <f>M841</f>
        <v>Line Item</v>
      </c>
      <c r="J841" s="15"/>
      <c r="K841" s="15"/>
      <c r="L841" s="15"/>
      <c r="M841" s="9" t="s">
        <v>2256</v>
      </c>
      <c r="N841" s="15"/>
      <c r="O841" s="17" t="s">
        <v>1957</v>
      </c>
      <c r="P841" s="15" t="s">
        <v>2789</v>
      </c>
      <c r="Q841" s="12" t="s">
        <v>521</v>
      </c>
      <c r="R841" s="22"/>
      <c r="S841" s="22"/>
      <c r="T841" s="104" t="s">
        <v>254</v>
      </c>
      <c r="U841" s="23"/>
      <c r="V841" s="17"/>
      <c r="W841" s="15" t="s">
        <v>2905</v>
      </c>
      <c r="X841" s="15"/>
      <c r="Y841" s="15"/>
      <c r="Z841" s="15"/>
      <c r="AA841" s="15"/>
      <c r="AB841" s="15"/>
      <c r="AC841" s="15"/>
      <c r="AD841" s="15"/>
      <c r="AE841" s="15"/>
      <c r="AF841" s="15"/>
    </row>
    <row r="842" spans="1:32" ht="12.75">
      <c r="A842" s="1" t="s">
        <v>64</v>
      </c>
      <c r="B842" s="28" t="s">
        <v>1851</v>
      </c>
      <c r="C842" s="3"/>
      <c r="D842" s="3" t="s">
        <v>64</v>
      </c>
      <c r="E842" s="3"/>
      <c r="F842" s="3"/>
      <c r="G842" s="3"/>
      <c r="H842" s="3"/>
      <c r="I842" s="3"/>
      <c r="J842" s="3"/>
      <c r="K842" s="3"/>
      <c r="L842" s="3"/>
      <c r="M842" s="3"/>
      <c r="N842" s="3"/>
      <c r="O842" s="28"/>
      <c r="P842" s="3" t="s">
        <v>253</v>
      </c>
      <c r="Q842" s="34" t="s">
        <v>2446</v>
      </c>
      <c r="R842" s="34"/>
      <c r="S842" s="34"/>
      <c r="T842" s="143" t="s">
        <v>254</v>
      </c>
      <c r="U842" s="29"/>
      <c r="V842" s="28"/>
      <c r="W842" s="3"/>
      <c r="X842" s="3"/>
      <c r="Y842" s="3"/>
      <c r="Z842" s="3"/>
      <c r="AA842" s="3"/>
      <c r="AB842" s="3"/>
      <c r="AC842" s="3"/>
      <c r="AD842" s="3"/>
      <c r="AE842" s="3"/>
      <c r="AF842" s="3" t="s">
        <v>62</v>
      </c>
    </row>
    <row r="843" spans="1:32" ht="12.75">
      <c r="A843" s="31" t="str">
        <f>SUBSTITUTE(SUBSTITUTE(CONCATENATE(IF(E843="Universally Unique","UU",E843),IF(G843&lt;&gt;I843,H843,F843),CONCATENATE(IF(I843="Identifier","ID",IF(I843="Text","",I843))))," ",""),"'","")</f>
        <v>ReferenceID</v>
      </c>
      <c r="B843" s="7" t="s">
        <v>1556</v>
      </c>
      <c r="D843" s="31" t="s">
        <v>64</v>
      </c>
      <c r="G843" s="31" t="s">
        <v>1550</v>
      </c>
      <c r="H843" s="31" t="str">
        <f>IF(F843&lt;&gt;"",CONCATENATE(F843," ",G843),G843)</f>
        <v>Reference</v>
      </c>
      <c r="I843" s="31" t="s">
        <v>255</v>
      </c>
      <c r="K843" s="31" t="str">
        <f>IF(J843&lt;&gt;"",CONCATENATE(J843,"_ ",I843,". Type"),CONCATENATE(I843,". Type"))</f>
        <v>Identifier. Type</v>
      </c>
      <c r="O843" s="132" t="s">
        <v>1957</v>
      </c>
      <c r="P843" s="31" t="s">
        <v>258</v>
      </c>
      <c r="Q843" s="7" t="s">
        <v>2336</v>
      </c>
      <c r="T843" s="133" t="s">
        <v>254</v>
      </c>
      <c r="V843" s="31"/>
      <c r="AF843" s="31" t="s">
        <v>62</v>
      </c>
    </row>
    <row r="844" spans="1:32" ht="12.75">
      <c r="A844" s="31" t="str">
        <f>SUBSTITUTE(SUBSTITUTE(CONCATENATE(IF(E844="Universally Unique","UU",E844),IF(G844&lt;&gt;I844,H844,F844),CONCATENATE(IF(I844="Identifier","ID",IF(I844="Text","",I844))))," ",""),"'","")</f>
        <v>ResponseCode</v>
      </c>
      <c r="B844" s="50" t="s">
        <v>2657</v>
      </c>
      <c r="D844" s="31" t="s">
        <v>64</v>
      </c>
      <c r="F844" s="31" t="s">
        <v>64</v>
      </c>
      <c r="G844" s="31" t="s">
        <v>2886</v>
      </c>
      <c r="H844" s="31" t="str">
        <f>IF(F844&lt;&gt;"",CONCATENATE(F844," ",G844),G844)</f>
        <v>Response Code</v>
      </c>
      <c r="I844" s="31" t="s">
        <v>2886</v>
      </c>
      <c r="K844" s="31" t="str">
        <f>IF(J844&lt;&gt;"",CONCATENATE(J844,"_ ",I844,". Type"),CONCATENATE(I844,". Type"))</f>
        <v>Code. Type</v>
      </c>
      <c r="O844" s="132" t="s">
        <v>257</v>
      </c>
      <c r="P844" s="31" t="s">
        <v>258</v>
      </c>
      <c r="Q844" s="7" t="s">
        <v>497</v>
      </c>
      <c r="T844" s="133" t="s">
        <v>254</v>
      </c>
      <c r="V844" s="31"/>
      <c r="AF844" s="31" t="s">
        <v>62</v>
      </c>
    </row>
    <row r="845" spans="1:32" ht="12.75">
      <c r="A845" s="31" t="str">
        <f>SUBSTITUTE(SUBSTITUTE(CONCATENATE(IF(E845="Universally Unique","UU",E845),IF(G845&lt;&gt;I845,H845,F845),CONCATENATE(IF(I845="Identifier","ID",IF(I845="Text","",I845))))," ",""),"'","")</f>
        <v>Description</v>
      </c>
      <c r="B845" s="50" t="s">
        <v>2656</v>
      </c>
      <c r="D845" s="31" t="s">
        <v>64</v>
      </c>
      <c r="G845" s="31" t="s">
        <v>338</v>
      </c>
      <c r="H845" s="31" t="str">
        <f>IF(F845&lt;&gt;"",CONCATENATE(F845," ",G845),G845)</f>
        <v>Description</v>
      </c>
      <c r="I845" s="31" t="s">
        <v>262</v>
      </c>
      <c r="K845" s="31" t="str">
        <f>IF(J845&lt;&gt;"",CONCATENATE(J845,"_ ",I845,". Type"),CONCATENATE(I845,". Type"))</f>
        <v>Text. Type</v>
      </c>
      <c r="O845" s="155" t="s">
        <v>2788</v>
      </c>
      <c r="P845" s="31" t="s">
        <v>258</v>
      </c>
      <c r="Q845" s="7" t="s">
        <v>2337</v>
      </c>
      <c r="T845" s="133" t="s">
        <v>254</v>
      </c>
      <c r="V845" s="31"/>
      <c r="AF845" s="31" t="s">
        <v>62</v>
      </c>
    </row>
    <row r="846" spans="1:32" s="126" customFormat="1" ht="12.75">
      <c r="A846" s="1" t="s">
        <v>714</v>
      </c>
      <c r="B846" s="1" t="s">
        <v>1229</v>
      </c>
      <c r="C846" s="2"/>
      <c r="D846" s="2" t="s">
        <v>1230</v>
      </c>
      <c r="E846" s="2"/>
      <c r="F846" s="2"/>
      <c r="G846" s="2"/>
      <c r="H846" s="2"/>
      <c r="I846" s="2"/>
      <c r="J846" s="2"/>
      <c r="K846" s="2"/>
      <c r="L846" s="2"/>
      <c r="M846" s="2"/>
      <c r="N846" s="2"/>
      <c r="O846" s="1"/>
      <c r="P846" s="2" t="s">
        <v>253</v>
      </c>
      <c r="Q846" s="4" t="s">
        <v>2338</v>
      </c>
      <c r="R846" s="4"/>
      <c r="S846" s="4"/>
      <c r="T846" s="103" t="s">
        <v>254</v>
      </c>
      <c r="U846" s="5"/>
      <c r="V846" s="1"/>
      <c r="W846" s="2" t="s">
        <v>1416</v>
      </c>
      <c r="X846" s="2"/>
      <c r="Y846" s="2"/>
      <c r="Z846" s="2"/>
      <c r="AA846" s="2"/>
      <c r="AB846" s="2"/>
      <c r="AC846" s="2"/>
      <c r="AD846" s="2"/>
      <c r="AE846" s="2"/>
      <c r="AF846" s="2"/>
    </row>
    <row r="847" spans="1:32" s="136" customFormat="1" ht="25.5">
      <c r="A847" s="31" t="str">
        <f>SUBSTITUTE(SUBSTITUTE(CONCATENATE(IF(E847="Universally Unique","UU",E847),IF(G847&lt;&gt;I847,H847,F847),CONCATENATE(IF(I847="Identifier","ID",IF(I847="Text","",I847))))," ",""),"'","")</f>
        <v>LicensePlateID</v>
      </c>
      <c r="B847" s="7" t="s">
        <v>1173</v>
      </c>
      <c r="C847" s="126"/>
      <c r="D847" s="126" t="s">
        <v>1230</v>
      </c>
      <c r="E847" s="126"/>
      <c r="F847" s="126" t="s">
        <v>1174</v>
      </c>
      <c r="G847" s="126" t="s">
        <v>255</v>
      </c>
      <c r="H847" s="31" t="str">
        <f>IF(F847&lt;&gt;"",CONCATENATE(F847," ",G847),G847)</f>
        <v>License Plate Identifier</v>
      </c>
      <c r="I847" s="126" t="s">
        <v>255</v>
      </c>
      <c r="J847" s="126"/>
      <c r="K847" s="31" t="str">
        <f>IF(J847&lt;&gt;"",CONCATENATE(J847,"_ ",I847,". Type"),CONCATENATE(I847,". Type"))</f>
        <v>Identifier. Type</v>
      </c>
      <c r="L847" s="126"/>
      <c r="M847" s="126"/>
      <c r="N847" s="141" t="s">
        <v>1175</v>
      </c>
      <c r="O847" s="127" t="s">
        <v>1957</v>
      </c>
      <c r="P847" s="126" t="s">
        <v>258</v>
      </c>
      <c r="Q847" s="141" t="s">
        <v>2395</v>
      </c>
      <c r="R847" s="64"/>
      <c r="S847" s="126">
        <v>8213</v>
      </c>
      <c r="T847" s="128" t="s">
        <v>254</v>
      </c>
      <c r="U847" s="126"/>
      <c r="V847" s="126"/>
      <c r="W847" s="126" t="s">
        <v>1416</v>
      </c>
      <c r="X847" s="126"/>
      <c r="Y847" s="126"/>
      <c r="Z847" s="126"/>
      <c r="AA847" s="126"/>
      <c r="AB847" s="126"/>
      <c r="AC847" s="126"/>
      <c r="AD847" s="126"/>
      <c r="AE847" s="126"/>
      <c r="AF847" s="126"/>
    </row>
    <row r="848" spans="1:32" s="134" customFormat="1" ht="12.75">
      <c r="A848" s="1" t="s">
        <v>659</v>
      </c>
      <c r="B848" s="28" t="s">
        <v>1384</v>
      </c>
      <c r="C848" s="3"/>
      <c r="D848" s="3" t="s">
        <v>964</v>
      </c>
      <c r="E848" s="3"/>
      <c r="F848" s="3"/>
      <c r="G848" s="3"/>
      <c r="H848" s="3"/>
      <c r="I848" s="3"/>
      <c r="J848" s="3"/>
      <c r="K848" s="3"/>
      <c r="L848" s="3"/>
      <c r="M848" s="3"/>
      <c r="N848" s="3"/>
      <c r="O848" s="28"/>
      <c r="P848" s="3" t="s">
        <v>253</v>
      </c>
      <c r="Q848" s="3" t="s">
        <v>2396</v>
      </c>
      <c r="R848" s="3"/>
      <c r="S848" s="34"/>
      <c r="T848" s="109" t="s">
        <v>259</v>
      </c>
      <c r="U848" s="29"/>
      <c r="V848" s="28"/>
      <c r="W848" s="3"/>
      <c r="X848" s="3"/>
      <c r="Y848" s="3"/>
      <c r="Z848" s="3"/>
      <c r="AA848" s="3"/>
      <c r="AB848" s="3"/>
      <c r="AC848" s="3"/>
      <c r="AD848" s="3"/>
      <c r="AE848" s="3"/>
      <c r="AF848" s="3"/>
    </row>
    <row r="849" spans="1:22" ht="12.75">
      <c r="A849" s="31" t="str">
        <f>SUBSTITUTE(SUBSTITUTE(CONCATENATE(IF(E849="Universally Unique","UU",E849),IF(G849&lt;&gt;I849,H849,F849),CONCATENATE(IF(I849="Identifier","ID",IF(I849="Text","",I849))))," ",""),"'","")</f>
        <v>ID</v>
      </c>
      <c r="B849" s="50" t="s">
        <v>2658</v>
      </c>
      <c r="D849" s="31" t="s">
        <v>964</v>
      </c>
      <c r="G849" s="31" t="s">
        <v>255</v>
      </c>
      <c r="H849" s="31" t="str">
        <f>IF(F849&lt;&gt;"",CONCATENATE(F849," ",G849),G849)</f>
        <v>Identifier</v>
      </c>
      <c r="I849" s="31" t="s">
        <v>255</v>
      </c>
      <c r="K849" s="31" t="str">
        <f>IF(J849&lt;&gt;"",CONCATENATE(J849,"_ ",I849,". Type"),CONCATENATE(I849,". Type"))</f>
        <v>Identifier. Type</v>
      </c>
      <c r="O849" s="132" t="s">
        <v>257</v>
      </c>
      <c r="P849" s="31" t="s">
        <v>258</v>
      </c>
      <c r="Q849" s="7" t="s">
        <v>2397</v>
      </c>
      <c r="T849" s="133" t="s">
        <v>259</v>
      </c>
      <c r="V849" s="31"/>
    </row>
    <row r="850" spans="1:22" ht="38.25">
      <c r="A850" s="31" t="str">
        <f>SUBSTITUTE(SUBSTITUTE(CONCATENATE(IF(E850="Universally Unique","UU",E850),IF(G850&lt;&gt;I850,H850,F850),CONCATENATE(IF(I850="Identifier","ID",IF(I850="Text","",I850))))," ",""),"'","")</f>
        <v>PlacardNotation</v>
      </c>
      <c r="B850" s="7" t="s">
        <v>1385</v>
      </c>
      <c r="D850" s="31" t="s">
        <v>964</v>
      </c>
      <c r="F850" s="31" t="s">
        <v>2517</v>
      </c>
      <c r="G850" s="31" t="s">
        <v>2518</v>
      </c>
      <c r="H850" s="31" t="str">
        <f>IF(F850&lt;&gt;"",CONCATENATE(F850," ",G850),G850)</f>
        <v>Placard Notation</v>
      </c>
      <c r="I850" s="31" t="s">
        <v>262</v>
      </c>
      <c r="K850" s="31" t="str">
        <f>IF(J850&lt;&gt;"",CONCATENATE(J850,"_ ",I850,". Type"),CONCATENATE(I850,". Type"))</f>
        <v>Text. Type</v>
      </c>
      <c r="O850" s="132" t="s">
        <v>257</v>
      </c>
      <c r="P850" s="31" t="s">
        <v>258</v>
      </c>
      <c r="Q850" s="7" t="s">
        <v>2321</v>
      </c>
      <c r="R850" s="7" t="s">
        <v>1610</v>
      </c>
      <c r="T850" s="133" t="s">
        <v>259</v>
      </c>
      <c r="V850" s="31"/>
    </row>
    <row r="851" spans="1:22" ht="38.25">
      <c r="A851" s="31" t="str">
        <f>SUBSTITUTE(SUBSTITUTE(CONCATENATE(IF(E851="Universally Unique","UU",E851),IF(G851&lt;&gt;I851,H851,F851),CONCATENATE(IF(I851="Identifier","ID",IF(I851="Text","",I851))))," ",""),"'","")</f>
        <v>PlacardEndorsement</v>
      </c>
      <c r="B851" s="7" t="s">
        <v>502</v>
      </c>
      <c r="D851" s="31" t="s">
        <v>964</v>
      </c>
      <c r="F851" s="31" t="s">
        <v>2517</v>
      </c>
      <c r="G851" s="31" t="s">
        <v>2522</v>
      </c>
      <c r="H851" s="31" t="str">
        <f>IF(F851&lt;&gt;"",CONCATENATE(F851," ",G851),G851)</f>
        <v>Placard Endorsement</v>
      </c>
      <c r="I851" s="31" t="s">
        <v>262</v>
      </c>
      <c r="K851" s="31" t="str">
        <f>IF(J851&lt;&gt;"",CONCATENATE(J851,"_ ",I851,". Type"),CONCATENATE(I851,". Type"))</f>
        <v>Text. Type</v>
      </c>
      <c r="O851" s="132" t="s">
        <v>257</v>
      </c>
      <c r="P851" s="31" t="s">
        <v>258</v>
      </c>
      <c r="Q851" s="7" t="s">
        <v>1791</v>
      </c>
      <c r="R851" s="7" t="s">
        <v>2617</v>
      </c>
      <c r="T851" s="133" t="s">
        <v>259</v>
      </c>
      <c r="V851" s="31"/>
    </row>
    <row r="852" spans="1:22" ht="25.5">
      <c r="A852" s="31" t="str">
        <f>SUBSTITUTE(SUBSTITUTE(CONCATENATE(IF(E852="Universally Unique","UU",E852),IF(G852&lt;&gt;I852,H852,F852),CONCATENATE(IF(I852="Identifier","ID",IF(I852="Text","",I852))))," ",""),"'","")</f>
        <v>EmergencyProceduresCode</v>
      </c>
      <c r="B852" s="7" t="s">
        <v>1139</v>
      </c>
      <c r="D852" s="31" t="s">
        <v>964</v>
      </c>
      <c r="F852" s="31" t="s">
        <v>1140</v>
      </c>
      <c r="G852" s="31" t="s">
        <v>2886</v>
      </c>
      <c r="H852" s="31" t="str">
        <f>IF(F852&lt;&gt;"",CONCATENATE(F852," ",G852),G852)</f>
        <v>Emergency Procedures Code</v>
      </c>
      <c r="I852" s="31" t="s">
        <v>2886</v>
      </c>
      <c r="K852" s="31" t="str">
        <f>IF(J852&lt;&gt;"",CONCATENATE(J852,"_ ",I852,". Type"),CONCATENATE(I852,". Type"))</f>
        <v>Code. Type</v>
      </c>
      <c r="N852" s="31" t="s">
        <v>61</v>
      </c>
      <c r="O852" s="132" t="s">
        <v>257</v>
      </c>
      <c r="P852" s="31" t="s">
        <v>258</v>
      </c>
      <c r="Q852" s="7" t="s">
        <v>2391</v>
      </c>
      <c r="T852" s="133" t="s">
        <v>259</v>
      </c>
      <c r="V852" s="31"/>
    </row>
    <row r="853" spans="1:22" ht="63.75">
      <c r="A853" s="31" t="str">
        <f>SUBSTITUTE(SUBSTITUTE(CONCATENATE(IF(E853="Universally Unique","UU",E853),IF(G853&lt;&gt;I853,H853,F853),CONCATENATE(IF(I853="Identifier","ID",IF(I853="Text","",I853))))," ",""),"'","")</f>
        <v>Extension</v>
      </c>
      <c r="B853" s="7" t="s">
        <v>1488</v>
      </c>
      <c r="D853" s="31" t="s">
        <v>964</v>
      </c>
      <c r="G853" s="31" t="s">
        <v>1489</v>
      </c>
      <c r="H853" s="31" t="str">
        <f>IF(F853&lt;&gt;"",CONCATENATE(F853," ",G853),G853)</f>
        <v>Extension</v>
      </c>
      <c r="I853" s="31" t="s">
        <v>262</v>
      </c>
      <c r="K853" s="31" t="str">
        <f>IF(J853&lt;&gt;"",CONCATENATE(J853,"_ ",I853,". Type"),CONCATENATE(I853,". Type"))</f>
        <v>Text. Type</v>
      </c>
      <c r="O853" s="132" t="s">
        <v>257</v>
      </c>
      <c r="P853" s="31" t="s">
        <v>258</v>
      </c>
      <c r="Q853" s="7" t="s">
        <v>1792</v>
      </c>
      <c r="R853" s="7" t="s">
        <v>1490</v>
      </c>
      <c r="T853" s="133" t="s">
        <v>259</v>
      </c>
      <c r="V853" s="31"/>
    </row>
    <row r="854" spans="1:32" s="134" customFormat="1" ht="12.75">
      <c r="A854" s="1" t="s">
        <v>1177</v>
      </c>
      <c r="B854" s="28" t="s">
        <v>1176</v>
      </c>
      <c r="C854" s="3"/>
      <c r="D854" s="3" t="s">
        <v>1177</v>
      </c>
      <c r="E854" s="3"/>
      <c r="F854" s="3"/>
      <c r="G854" s="3"/>
      <c r="H854" s="3"/>
      <c r="I854" s="3"/>
      <c r="J854" s="3"/>
      <c r="K854" s="3"/>
      <c r="L854" s="3"/>
      <c r="M854" s="3"/>
      <c r="N854" s="3" t="s">
        <v>1500</v>
      </c>
      <c r="O854" s="28"/>
      <c r="P854" s="3" t="s">
        <v>253</v>
      </c>
      <c r="Q854" s="3" t="s">
        <v>2392</v>
      </c>
      <c r="R854" s="34"/>
      <c r="S854" s="34"/>
      <c r="T854" s="109" t="s">
        <v>254</v>
      </c>
      <c r="U854" s="29"/>
      <c r="V854" s="28"/>
      <c r="W854" s="3" t="s">
        <v>1416</v>
      </c>
      <c r="X854" s="3"/>
      <c r="Y854" s="3"/>
      <c r="Z854" s="3"/>
      <c r="AA854" s="3"/>
      <c r="AB854" s="3"/>
      <c r="AC854" s="3"/>
      <c r="AD854" s="3"/>
      <c r="AE854" s="3"/>
      <c r="AF854" s="3"/>
    </row>
    <row r="855" spans="1:23" ht="12.75">
      <c r="A855" s="31" t="str">
        <f aca="true" t="shared" si="135" ref="A855:A874">SUBSTITUTE(SUBSTITUTE(CONCATENATE(IF(E855="Universally Unique","UU",E855),IF(G855&lt;&gt;I855,H855,F855),CONCATENATE(IF(I855="Identifier","ID",IF(I855="Text","",I855))))," ",""),"'","")</f>
        <v>ID</v>
      </c>
      <c r="B855" s="50" t="s">
        <v>2659</v>
      </c>
      <c r="D855" s="31" t="s">
        <v>1177</v>
      </c>
      <c r="G855" s="31" t="s">
        <v>255</v>
      </c>
      <c r="H855" s="31" t="str">
        <f aca="true" t="shared" si="136" ref="H855:H874">IF(F855&lt;&gt;"",CONCATENATE(F855," ",G855),G855)</f>
        <v>Identifier</v>
      </c>
      <c r="I855" s="31" t="s">
        <v>255</v>
      </c>
      <c r="K855" s="31" t="str">
        <f aca="true" t="shared" si="137" ref="K855:K873">IF(J855&lt;&gt;"",CONCATENATE(J855,"_ ",I855,". Type"),CONCATENATE(I855,". Type"))</f>
        <v>Identifier. Type</v>
      </c>
      <c r="N855" s="31" t="s">
        <v>1178</v>
      </c>
      <c r="O855" s="132">
        <v>1</v>
      </c>
      <c r="P855" s="31" t="s">
        <v>258</v>
      </c>
      <c r="Q855" s="7" t="s">
        <v>2393</v>
      </c>
      <c r="T855" s="133" t="s">
        <v>259</v>
      </c>
      <c r="V855" s="31"/>
      <c r="W855" s="31" t="s">
        <v>1416</v>
      </c>
    </row>
    <row r="856" spans="1:23" ht="12.75">
      <c r="A856" s="31" t="str">
        <f t="shared" si="135"/>
        <v>ShippingPriorityLevelCode</v>
      </c>
      <c r="B856" s="50" t="s">
        <v>664</v>
      </c>
      <c r="D856" s="31" t="s">
        <v>1177</v>
      </c>
      <c r="F856" s="90" t="s">
        <v>663</v>
      </c>
      <c r="G856" s="31" t="s">
        <v>2750</v>
      </c>
      <c r="H856" s="31" t="str">
        <f t="shared" si="136"/>
        <v>Shipping Priority Level</v>
      </c>
      <c r="I856" s="31" t="s">
        <v>2886</v>
      </c>
      <c r="K856" s="31" t="str">
        <f t="shared" si="137"/>
        <v>Code. Type</v>
      </c>
      <c r="N856" s="31" t="s">
        <v>1180</v>
      </c>
      <c r="O856" s="132" t="s">
        <v>257</v>
      </c>
      <c r="P856" s="31" t="s">
        <v>258</v>
      </c>
      <c r="Q856" s="7" t="s">
        <v>2394</v>
      </c>
      <c r="T856" s="133" t="s">
        <v>259</v>
      </c>
      <c r="V856" s="31"/>
      <c r="W856" s="31" t="s">
        <v>1416</v>
      </c>
    </row>
    <row r="857" spans="1:23" ht="12.75">
      <c r="A857" s="31" t="str">
        <f t="shared" si="135"/>
        <v>HandlingCode</v>
      </c>
      <c r="B857" s="7" t="s">
        <v>1181</v>
      </c>
      <c r="D857" s="31" t="s">
        <v>1177</v>
      </c>
      <c r="F857" s="31" t="s">
        <v>1182</v>
      </c>
      <c r="G857" s="31" t="s">
        <v>2886</v>
      </c>
      <c r="H857" s="31" t="str">
        <f t="shared" si="136"/>
        <v>Handling Code</v>
      </c>
      <c r="I857" s="31" t="s">
        <v>2886</v>
      </c>
      <c r="K857" s="31" t="str">
        <f t="shared" si="137"/>
        <v>Code. Type</v>
      </c>
      <c r="N857" s="31" t="s">
        <v>1183</v>
      </c>
      <c r="O857" s="132" t="s">
        <v>257</v>
      </c>
      <c r="P857" s="31" t="s">
        <v>258</v>
      </c>
      <c r="Q857" s="7" t="s">
        <v>2459</v>
      </c>
      <c r="T857" s="133" t="s">
        <v>259</v>
      </c>
      <c r="V857" s="31"/>
      <c r="W857" s="31" t="s">
        <v>1416</v>
      </c>
    </row>
    <row r="858" spans="1:23" ht="12.75">
      <c r="A858" s="31" t="str">
        <f t="shared" si="135"/>
        <v>HandlingInstructions</v>
      </c>
      <c r="B858" s="50" t="s">
        <v>1654</v>
      </c>
      <c r="D858" s="31" t="s">
        <v>1177</v>
      </c>
      <c r="E858" s="31" t="s">
        <v>1182</v>
      </c>
      <c r="G858" s="31" t="s">
        <v>854</v>
      </c>
      <c r="H858" s="31" t="str">
        <f t="shared" si="136"/>
        <v>Instructions</v>
      </c>
      <c r="I858" s="31" t="s">
        <v>262</v>
      </c>
      <c r="K858" s="31" t="str">
        <f t="shared" si="137"/>
        <v>Text. Type</v>
      </c>
      <c r="O858" s="132" t="s">
        <v>257</v>
      </c>
      <c r="P858" s="31" t="s">
        <v>258</v>
      </c>
      <c r="Q858" s="7" t="s">
        <v>2169</v>
      </c>
      <c r="S858" s="31">
        <v>4078</v>
      </c>
      <c r="T858" s="133" t="s">
        <v>259</v>
      </c>
      <c r="V858" s="31"/>
      <c r="W858" s="31" t="s">
        <v>1416</v>
      </c>
    </row>
    <row r="859" spans="1:23" ht="25.5">
      <c r="A859" s="31" t="str">
        <f t="shared" si="135"/>
        <v>Information</v>
      </c>
      <c r="B859" s="7" t="s">
        <v>855</v>
      </c>
      <c r="D859" s="31" t="s">
        <v>1177</v>
      </c>
      <c r="G859" s="31" t="s">
        <v>2619</v>
      </c>
      <c r="H859" s="31" t="str">
        <f t="shared" si="136"/>
        <v>Information</v>
      </c>
      <c r="I859" s="31" t="s">
        <v>262</v>
      </c>
      <c r="K859" s="31" t="str">
        <f t="shared" si="137"/>
        <v>Text. Type</v>
      </c>
      <c r="O859" s="132" t="s">
        <v>257</v>
      </c>
      <c r="P859" s="31" t="s">
        <v>258</v>
      </c>
      <c r="Q859" s="21" t="s">
        <v>2170</v>
      </c>
      <c r="T859" s="133" t="s">
        <v>259</v>
      </c>
      <c r="V859" s="31"/>
      <c r="W859" s="31" t="s">
        <v>1416</v>
      </c>
    </row>
    <row r="860" spans="1:23" ht="25.5">
      <c r="A860" s="31" t="str">
        <f t="shared" si="135"/>
        <v>GrossWeightMeasure</v>
      </c>
      <c r="B860" s="7" t="s">
        <v>856</v>
      </c>
      <c r="D860" s="31" t="s">
        <v>1177</v>
      </c>
      <c r="E860" s="31" t="s">
        <v>1275</v>
      </c>
      <c r="G860" s="31" t="s">
        <v>1276</v>
      </c>
      <c r="H860" s="31" t="str">
        <f t="shared" si="136"/>
        <v>Weight</v>
      </c>
      <c r="I860" s="31" t="s">
        <v>1368</v>
      </c>
      <c r="K860" s="31" t="str">
        <f t="shared" si="137"/>
        <v>Measure. Type</v>
      </c>
      <c r="O860" s="132" t="s">
        <v>257</v>
      </c>
      <c r="P860" s="31" t="s">
        <v>258</v>
      </c>
      <c r="Q860" s="7" t="s">
        <v>2471</v>
      </c>
      <c r="T860" s="133" t="s">
        <v>259</v>
      </c>
      <c r="V860" s="31"/>
      <c r="W860" s="31" t="s">
        <v>1416</v>
      </c>
    </row>
    <row r="861" spans="1:23" ht="12.75">
      <c r="A861" s="31" t="str">
        <f t="shared" si="135"/>
        <v>NetWeightMeasure</v>
      </c>
      <c r="B861" s="7" t="s">
        <v>857</v>
      </c>
      <c r="D861" s="31" t="s">
        <v>1177</v>
      </c>
      <c r="E861" s="31" t="s">
        <v>862</v>
      </c>
      <c r="G861" s="31" t="s">
        <v>1276</v>
      </c>
      <c r="H861" s="31" t="str">
        <f t="shared" si="136"/>
        <v>Weight</v>
      </c>
      <c r="I861" s="31" t="s">
        <v>1368</v>
      </c>
      <c r="K861" s="31" t="str">
        <f t="shared" si="137"/>
        <v>Measure. Type</v>
      </c>
      <c r="O861" s="132" t="s">
        <v>257</v>
      </c>
      <c r="P861" s="31" t="s">
        <v>258</v>
      </c>
      <c r="Q861" s="7" t="s">
        <v>2403</v>
      </c>
      <c r="T861" s="133" t="s">
        <v>259</v>
      </c>
      <c r="V861" s="31"/>
      <c r="W861" s="31" t="s">
        <v>1416</v>
      </c>
    </row>
    <row r="862" spans="1:23" ht="12.75">
      <c r="A862" s="31" t="str">
        <f t="shared" si="135"/>
        <v>NetNetWeightMeasure</v>
      </c>
      <c r="B862" s="7" t="s">
        <v>858</v>
      </c>
      <c r="D862" s="31" t="s">
        <v>1177</v>
      </c>
      <c r="E862" s="31" t="s">
        <v>865</v>
      </c>
      <c r="G862" s="31" t="s">
        <v>1276</v>
      </c>
      <c r="H862" s="31" t="str">
        <f t="shared" si="136"/>
        <v>Weight</v>
      </c>
      <c r="I862" s="31" t="s">
        <v>1368</v>
      </c>
      <c r="K862" s="31" t="str">
        <f t="shared" si="137"/>
        <v>Measure. Type</v>
      </c>
      <c r="O862" s="132" t="s">
        <v>257</v>
      </c>
      <c r="P862" s="31" t="s">
        <v>258</v>
      </c>
      <c r="Q862" s="7" t="s">
        <v>2404</v>
      </c>
      <c r="T862" s="133" t="s">
        <v>259</v>
      </c>
      <c r="V862" s="31"/>
      <c r="W862" s="31" t="s">
        <v>1416</v>
      </c>
    </row>
    <row r="863" spans="1:23" ht="12.75">
      <c r="A863" s="31" t="str">
        <f t="shared" si="135"/>
        <v>GrossVolumeMeasure</v>
      </c>
      <c r="B863" s="7" t="s">
        <v>859</v>
      </c>
      <c r="D863" s="31" t="s">
        <v>1177</v>
      </c>
      <c r="E863" s="31" t="s">
        <v>1275</v>
      </c>
      <c r="G863" s="31" t="s">
        <v>2433</v>
      </c>
      <c r="H863" s="31" t="str">
        <f t="shared" si="136"/>
        <v>Volume</v>
      </c>
      <c r="I863" s="31" t="s">
        <v>1368</v>
      </c>
      <c r="K863" s="31" t="str">
        <f t="shared" si="137"/>
        <v>Measure. Type</v>
      </c>
      <c r="O863" s="132" t="s">
        <v>257</v>
      </c>
      <c r="P863" s="31" t="s">
        <v>258</v>
      </c>
      <c r="Q863" s="7" t="s">
        <v>2405</v>
      </c>
      <c r="T863" s="133" t="s">
        <v>259</v>
      </c>
      <c r="V863" s="31"/>
      <c r="W863" s="31" t="s">
        <v>1416</v>
      </c>
    </row>
    <row r="864" spans="1:23" ht="12.75">
      <c r="A864" s="31" t="str">
        <f t="shared" si="135"/>
        <v>NetVolumeMeasure</v>
      </c>
      <c r="B864" s="7" t="s">
        <v>1123</v>
      </c>
      <c r="D864" s="31" t="s">
        <v>1177</v>
      </c>
      <c r="E864" s="31" t="s">
        <v>862</v>
      </c>
      <c r="G864" s="31" t="s">
        <v>2433</v>
      </c>
      <c r="H864" s="31" t="str">
        <f t="shared" si="136"/>
        <v>Volume</v>
      </c>
      <c r="I864" s="31" t="s">
        <v>1368</v>
      </c>
      <c r="K864" s="31" t="str">
        <f t="shared" si="137"/>
        <v>Measure. Type</v>
      </c>
      <c r="O864" s="132" t="s">
        <v>257</v>
      </c>
      <c r="P864" s="31" t="s">
        <v>258</v>
      </c>
      <c r="Q864" s="7" t="s">
        <v>2406</v>
      </c>
      <c r="T864" s="133" t="s">
        <v>259</v>
      </c>
      <c r="V864" s="31"/>
      <c r="W864" s="31" t="s">
        <v>1416</v>
      </c>
    </row>
    <row r="865" spans="1:32" s="136" customFormat="1" ht="12.75">
      <c r="A865" s="31" t="str">
        <f t="shared" si="135"/>
        <v>TotalGoodsItemQuantity</v>
      </c>
      <c r="B865" s="7" t="s">
        <v>1124</v>
      </c>
      <c r="C865" s="126"/>
      <c r="D865" s="31" t="s">
        <v>1177</v>
      </c>
      <c r="E865" s="136" t="s">
        <v>1508</v>
      </c>
      <c r="F865" s="126" t="s">
        <v>1543</v>
      </c>
      <c r="G865" s="126" t="s">
        <v>233</v>
      </c>
      <c r="H865" s="31" t="str">
        <f t="shared" si="136"/>
        <v>Goods Item Quantity</v>
      </c>
      <c r="I865" s="126" t="s">
        <v>233</v>
      </c>
      <c r="J865" s="126"/>
      <c r="K865" s="31" t="str">
        <f t="shared" si="137"/>
        <v>Quantity. Type</v>
      </c>
      <c r="L865" s="126"/>
      <c r="M865" s="126"/>
      <c r="N865" s="126"/>
      <c r="O865" s="127" t="s">
        <v>257</v>
      </c>
      <c r="P865" s="126" t="s">
        <v>258</v>
      </c>
      <c r="Q865" s="64" t="s">
        <v>1125</v>
      </c>
      <c r="R865" s="64"/>
      <c r="S865" s="136">
        <v>7240</v>
      </c>
      <c r="T865" s="128" t="s">
        <v>254</v>
      </c>
      <c r="U865" s="126"/>
      <c r="V865" s="126"/>
      <c r="W865" s="126"/>
      <c r="X865" s="126"/>
      <c r="Y865" s="126"/>
      <c r="Z865" s="126"/>
      <c r="AA865" s="126"/>
      <c r="AB865" s="126"/>
      <c r="AC865" s="126"/>
      <c r="AD865" s="126"/>
      <c r="AE865" s="126"/>
      <c r="AF865" s="126"/>
    </row>
    <row r="866" spans="1:32" s="136" customFormat="1" ht="25.5">
      <c r="A866" s="31" t="str">
        <f t="shared" si="135"/>
        <v>TotalTransportHandlingUnitQuantity</v>
      </c>
      <c r="B866" s="50" t="s">
        <v>2660</v>
      </c>
      <c r="C866" s="126"/>
      <c r="D866" s="31" t="s">
        <v>1177</v>
      </c>
      <c r="E866" s="136" t="s">
        <v>1508</v>
      </c>
      <c r="F866" s="126" t="s">
        <v>1126</v>
      </c>
      <c r="G866" s="126" t="s">
        <v>233</v>
      </c>
      <c r="H866" s="31" t="str">
        <f t="shared" si="136"/>
        <v>Transport Handling Unit Quantity</v>
      </c>
      <c r="I866" s="126" t="s">
        <v>233</v>
      </c>
      <c r="J866" s="126"/>
      <c r="K866" s="31" t="str">
        <f t="shared" si="137"/>
        <v>Quantity. Type</v>
      </c>
      <c r="L866" s="126"/>
      <c r="M866" s="126"/>
      <c r="N866" s="126" t="s">
        <v>1127</v>
      </c>
      <c r="O866" s="127" t="s">
        <v>257</v>
      </c>
      <c r="P866" s="126" t="s">
        <v>258</v>
      </c>
      <c r="Q866" s="64" t="s">
        <v>2407</v>
      </c>
      <c r="R866" s="64"/>
      <c r="T866" s="128" t="s">
        <v>254</v>
      </c>
      <c r="U866" s="126"/>
      <c r="V866" s="126"/>
      <c r="W866" s="126"/>
      <c r="X866" s="126"/>
      <c r="Y866" s="126"/>
      <c r="Z866" s="126"/>
      <c r="AA866" s="126"/>
      <c r="AB866" s="126"/>
      <c r="AC866" s="126"/>
      <c r="AD866" s="126"/>
      <c r="AE866" s="126"/>
      <c r="AF866" s="126"/>
    </row>
    <row r="867" spans="1:32" s="136" customFormat="1" ht="12.75">
      <c r="A867" s="31" t="str">
        <f t="shared" si="135"/>
        <v>InsuranceValueAmount</v>
      </c>
      <c r="B867" s="50" t="s">
        <v>366</v>
      </c>
      <c r="C867" s="126"/>
      <c r="D867" s="31" t="s">
        <v>1177</v>
      </c>
      <c r="E867" s="126" t="s">
        <v>1979</v>
      </c>
      <c r="F867" s="126"/>
      <c r="G867" s="126" t="s">
        <v>334</v>
      </c>
      <c r="H867" s="31" t="str">
        <f t="shared" si="136"/>
        <v>Value</v>
      </c>
      <c r="I867" s="126" t="s">
        <v>2146</v>
      </c>
      <c r="J867" s="126"/>
      <c r="K867" s="31" t="str">
        <f t="shared" si="137"/>
        <v>Amount. Type</v>
      </c>
      <c r="L867" s="126"/>
      <c r="M867" s="126"/>
      <c r="N867" s="126" t="s">
        <v>1980</v>
      </c>
      <c r="O867" s="127" t="s">
        <v>257</v>
      </c>
      <c r="P867" s="126" t="s">
        <v>258</v>
      </c>
      <c r="Q867" s="64" t="s">
        <v>2408</v>
      </c>
      <c r="R867" s="64"/>
      <c r="S867" s="126">
        <v>5011</v>
      </c>
      <c r="T867" s="128" t="s">
        <v>254</v>
      </c>
      <c r="U867" s="126"/>
      <c r="V867" s="126"/>
      <c r="W867" s="126" t="s">
        <v>1416</v>
      </c>
      <c r="X867" s="126"/>
      <c r="Y867" s="126"/>
      <c r="Z867" s="126"/>
      <c r="AA867" s="126"/>
      <c r="AB867" s="126"/>
      <c r="AC867" s="126"/>
      <c r="AD867" s="126"/>
      <c r="AE867" s="126"/>
      <c r="AF867" s="126"/>
    </row>
    <row r="868" spans="1:32" s="136" customFormat="1" ht="38.25">
      <c r="A868" s="31" t="str">
        <f t="shared" si="135"/>
        <v>DeclaredCustomsValueAmount</v>
      </c>
      <c r="B868" s="50" t="s">
        <v>362</v>
      </c>
      <c r="C868" s="126"/>
      <c r="D868" s="31" t="s">
        <v>1177</v>
      </c>
      <c r="E868" s="129" t="s">
        <v>1301</v>
      </c>
      <c r="F868" s="126"/>
      <c r="G868" s="126" t="s">
        <v>334</v>
      </c>
      <c r="H868" s="31" t="str">
        <f t="shared" si="136"/>
        <v>Value</v>
      </c>
      <c r="I868" s="126" t="s">
        <v>2146</v>
      </c>
      <c r="J868" s="126"/>
      <c r="K868" s="31" t="str">
        <f t="shared" si="137"/>
        <v>Amount. Type</v>
      </c>
      <c r="L868" s="126"/>
      <c r="M868" s="126"/>
      <c r="N868" s="126"/>
      <c r="O868" s="127" t="s">
        <v>257</v>
      </c>
      <c r="P868" s="126" t="s">
        <v>258</v>
      </c>
      <c r="Q868" s="64" t="s">
        <v>2409</v>
      </c>
      <c r="R868" s="64"/>
      <c r="S868" s="126">
        <v>5032</v>
      </c>
      <c r="T868" s="128" t="s">
        <v>254</v>
      </c>
      <c r="U868" s="126"/>
      <c r="V868" s="126"/>
      <c r="W868" s="126" t="s">
        <v>1416</v>
      </c>
      <c r="X868" s="126"/>
      <c r="Y868" s="126"/>
      <c r="Z868" s="126"/>
      <c r="AA868" s="126"/>
      <c r="AB868" s="126"/>
      <c r="AC868" s="126"/>
      <c r="AD868" s="126"/>
      <c r="AE868" s="126"/>
      <c r="AF868" s="126"/>
    </row>
    <row r="869" spans="1:32" s="136" customFormat="1" ht="38.25">
      <c r="A869" s="31" t="str">
        <f t="shared" si="135"/>
        <v>DeclaredForCarriageValueAmount</v>
      </c>
      <c r="B869" s="50" t="s">
        <v>363</v>
      </c>
      <c r="C869" s="126"/>
      <c r="D869" s="31" t="s">
        <v>1177</v>
      </c>
      <c r="E869" s="129" t="s">
        <v>1774</v>
      </c>
      <c r="F869" s="126"/>
      <c r="G869" s="126" t="s">
        <v>334</v>
      </c>
      <c r="H869" s="31" t="str">
        <f t="shared" si="136"/>
        <v>Value</v>
      </c>
      <c r="I869" s="126" t="s">
        <v>2146</v>
      </c>
      <c r="J869" s="126"/>
      <c r="K869" s="31" t="str">
        <f t="shared" si="137"/>
        <v>Amount. Type</v>
      </c>
      <c r="L869" s="126"/>
      <c r="M869" s="126"/>
      <c r="N869" s="126" t="s">
        <v>1128</v>
      </c>
      <c r="O869" s="127" t="s">
        <v>257</v>
      </c>
      <c r="P869" s="126" t="s">
        <v>258</v>
      </c>
      <c r="Q869" s="64" t="s">
        <v>2207</v>
      </c>
      <c r="R869" s="64"/>
      <c r="S869" s="126">
        <v>5036</v>
      </c>
      <c r="T869" s="128" t="s">
        <v>254</v>
      </c>
      <c r="U869" s="126"/>
      <c r="V869" s="126"/>
      <c r="W869" s="126" t="s">
        <v>1416</v>
      </c>
      <c r="X869" s="126"/>
      <c r="Y869" s="126"/>
      <c r="Z869" s="126"/>
      <c r="AA869" s="126"/>
      <c r="AB869" s="126"/>
      <c r="AC869" s="126"/>
      <c r="AD869" s="126"/>
      <c r="AE869" s="126"/>
      <c r="AF869" s="126"/>
    </row>
    <row r="870" spans="1:32" s="136" customFormat="1" ht="25.5">
      <c r="A870" s="31" t="str">
        <f t="shared" si="135"/>
        <v>DeclaredStatisticsValueAmount</v>
      </c>
      <c r="B870" s="50" t="s">
        <v>364</v>
      </c>
      <c r="C870" s="126"/>
      <c r="D870" s="31" t="s">
        <v>1177</v>
      </c>
      <c r="E870" s="129" t="s">
        <v>1775</v>
      </c>
      <c r="F870" s="126"/>
      <c r="G870" s="126" t="s">
        <v>334</v>
      </c>
      <c r="H870" s="31" t="str">
        <f t="shared" si="136"/>
        <v>Value</v>
      </c>
      <c r="I870" s="126" t="s">
        <v>2146</v>
      </c>
      <c r="J870" s="126"/>
      <c r="K870" s="31" t="str">
        <f t="shared" si="137"/>
        <v>Amount. Type</v>
      </c>
      <c r="L870" s="126"/>
      <c r="M870" s="126"/>
      <c r="N870" s="126" t="s">
        <v>1129</v>
      </c>
      <c r="O870" s="127" t="s">
        <v>257</v>
      </c>
      <c r="P870" s="126" t="s">
        <v>258</v>
      </c>
      <c r="Q870" s="64" t="s">
        <v>2298</v>
      </c>
      <c r="R870" s="64"/>
      <c r="S870" s="126">
        <v>5218</v>
      </c>
      <c r="T870" s="128" t="s">
        <v>254</v>
      </c>
      <c r="U870" s="126"/>
      <c r="V870" s="126"/>
      <c r="W870" s="126" t="s">
        <v>1416</v>
      </c>
      <c r="X870" s="126"/>
      <c r="Y870" s="126"/>
      <c r="Z870" s="126"/>
      <c r="AA870" s="126"/>
      <c r="AB870" s="126"/>
      <c r="AC870" s="126"/>
      <c r="AD870" s="126"/>
      <c r="AE870" s="126"/>
      <c r="AF870" s="126"/>
    </row>
    <row r="871" spans="1:32" s="136" customFormat="1" ht="25.5">
      <c r="A871" s="31" t="str">
        <f t="shared" si="135"/>
        <v>FreeOnBoardValueAmount</v>
      </c>
      <c r="B871" s="50" t="s">
        <v>365</v>
      </c>
      <c r="C871" s="126"/>
      <c r="D871" s="31" t="s">
        <v>1177</v>
      </c>
      <c r="E871" s="126" t="s">
        <v>2299</v>
      </c>
      <c r="F871" s="126"/>
      <c r="G871" s="126" t="s">
        <v>334</v>
      </c>
      <c r="H871" s="31" t="str">
        <f t="shared" si="136"/>
        <v>Value</v>
      </c>
      <c r="I871" s="126" t="s">
        <v>2146</v>
      </c>
      <c r="J871" s="126"/>
      <c r="K871" s="31" t="str">
        <f t="shared" si="137"/>
        <v>Amount. Type</v>
      </c>
      <c r="L871" s="126"/>
      <c r="M871" s="126"/>
      <c r="N871" s="126" t="s">
        <v>2300</v>
      </c>
      <c r="O871" s="127" t="s">
        <v>257</v>
      </c>
      <c r="P871" s="126" t="s">
        <v>258</v>
      </c>
      <c r="Q871" s="64" t="s">
        <v>1978</v>
      </c>
      <c r="R871" s="64"/>
      <c r="S871" s="126">
        <v>5054</v>
      </c>
      <c r="T871" s="128" t="s">
        <v>254</v>
      </c>
      <c r="U871" s="126"/>
      <c r="V871" s="126"/>
      <c r="W871" s="126" t="s">
        <v>1416</v>
      </c>
      <c r="X871" s="126"/>
      <c r="Y871" s="126"/>
      <c r="Z871" s="126"/>
      <c r="AA871" s="126"/>
      <c r="AB871" s="126"/>
      <c r="AC871" s="126"/>
      <c r="AD871" s="126"/>
      <c r="AE871" s="126"/>
      <c r="AF871" s="126"/>
    </row>
    <row r="872" spans="1:32" s="136" customFormat="1" ht="12.75">
      <c r="A872" s="31" t="str">
        <f t="shared" si="135"/>
        <v>SpecialInstructions</v>
      </c>
      <c r="B872" s="50" t="s">
        <v>1656</v>
      </c>
      <c r="C872" s="126"/>
      <c r="D872" s="31" t="s">
        <v>1177</v>
      </c>
      <c r="E872" s="126" t="s">
        <v>2425</v>
      </c>
      <c r="F872" s="126"/>
      <c r="G872" s="126" t="s">
        <v>854</v>
      </c>
      <c r="H872" s="31" t="str">
        <f t="shared" si="136"/>
        <v>Instructions</v>
      </c>
      <c r="I872" s="126" t="s">
        <v>262</v>
      </c>
      <c r="J872" s="126"/>
      <c r="K872" s="31" t="str">
        <f t="shared" si="137"/>
        <v>Text. Type</v>
      </c>
      <c r="L872" s="126"/>
      <c r="M872" s="126"/>
      <c r="N872" s="126"/>
      <c r="O872" s="127" t="s">
        <v>2788</v>
      </c>
      <c r="P872" s="126" t="s">
        <v>258</v>
      </c>
      <c r="Q872" s="64" t="s">
        <v>1130</v>
      </c>
      <c r="R872" s="64"/>
      <c r="S872" s="126"/>
      <c r="T872" s="128" t="s">
        <v>254</v>
      </c>
      <c r="U872" s="126"/>
      <c r="V872" s="126"/>
      <c r="W872" s="126" t="s">
        <v>1416</v>
      </c>
      <c r="X872" s="126"/>
      <c r="Y872" s="126"/>
      <c r="Z872" s="126"/>
      <c r="AA872" s="126"/>
      <c r="AB872" s="126"/>
      <c r="AC872" s="126"/>
      <c r="AD872" s="126"/>
      <c r="AE872" s="126"/>
      <c r="AF872" s="126"/>
    </row>
    <row r="873" spans="1:32" s="136" customFormat="1" ht="12.75">
      <c r="A873" s="31" t="str">
        <f t="shared" si="135"/>
        <v>DeliveryInstructions</v>
      </c>
      <c r="B873" s="50" t="s">
        <v>1655</v>
      </c>
      <c r="C873" s="126"/>
      <c r="D873" s="31" t="s">
        <v>1177</v>
      </c>
      <c r="E873" s="126" t="s">
        <v>140</v>
      </c>
      <c r="F873" s="126"/>
      <c r="G873" s="126" t="s">
        <v>854</v>
      </c>
      <c r="H873" s="31" t="str">
        <f t="shared" si="136"/>
        <v>Instructions</v>
      </c>
      <c r="I873" s="126" t="s">
        <v>262</v>
      </c>
      <c r="J873" s="126"/>
      <c r="K873" s="31" t="str">
        <f t="shared" si="137"/>
        <v>Text. Type</v>
      </c>
      <c r="L873" s="126"/>
      <c r="M873" s="126"/>
      <c r="N873" s="126"/>
      <c r="O873" s="127" t="s">
        <v>2788</v>
      </c>
      <c r="P873" s="126" t="s">
        <v>258</v>
      </c>
      <c r="Q873" s="64" t="s">
        <v>1131</v>
      </c>
      <c r="R873" s="64"/>
      <c r="S873" s="126">
        <v>4492</v>
      </c>
      <c r="T873" s="128" t="s">
        <v>254</v>
      </c>
      <c r="U873" s="126"/>
      <c r="V873" s="126"/>
      <c r="W873" s="126" t="s">
        <v>1416</v>
      </c>
      <c r="X873" s="126"/>
      <c r="Y873" s="126"/>
      <c r="Z873" s="126"/>
      <c r="AA873" s="126"/>
      <c r="AB873" s="126"/>
      <c r="AC873" s="126"/>
      <c r="AD873" s="126"/>
      <c r="AE873" s="126"/>
      <c r="AF873" s="126"/>
    </row>
    <row r="874" spans="1:32" s="160" customFormat="1" ht="25.5">
      <c r="A874" s="31" t="str">
        <f t="shared" si="135"/>
        <v>SplitConsignmentIndicator</v>
      </c>
      <c r="B874" s="161" t="s">
        <v>1657</v>
      </c>
      <c r="C874" s="162"/>
      <c r="D874" s="160" t="s">
        <v>1177</v>
      </c>
      <c r="E874" s="162" t="s">
        <v>2872</v>
      </c>
      <c r="F874" s="162"/>
      <c r="G874" s="162" t="s">
        <v>1963</v>
      </c>
      <c r="H874" s="160" t="str">
        <f t="shared" si="136"/>
        <v>Indicator</v>
      </c>
      <c r="I874" s="162" t="s">
        <v>1963</v>
      </c>
      <c r="J874" s="162"/>
      <c r="K874" s="160" t="str">
        <f>IF(J874&lt;&gt;"",CONCATENATE(J874,"_ ",I874,". Type"),CONCATENATE(I874,". Type"))</f>
        <v>Indicator. Type</v>
      </c>
      <c r="L874" s="162"/>
      <c r="M874" s="162"/>
      <c r="N874" s="162"/>
      <c r="O874" s="163" t="s">
        <v>257</v>
      </c>
      <c r="P874" s="162" t="s">
        <v>258</v>
      </c>
      <c r="Q874" s="164" t="s">
        <v>2410</v>
      </c>
      <c r="R874" s="164"/>
      <c r="S874" s="162">
        <v>4492</v>
      </c>
      <c r="T874" s="165" t="s">
        <v>254</v>
      </c>
      <c r="U874" s="162"/>
      <c r="V874" s="162"/>
      <c r="W874" s="162" t="s">
        <v>1416</v>
      </c>
      <c r="X874" s="162"/>
      <c r="Y874" s="162"/>
      <c r="Z874" s="162"/>
      <c r="AA874" s="162"/>
      <c r="AB874" s="162"/>
      <c r="AC874" s="162"/>
      <c r="AD874" s="162"/>
      <c r="AE874" s="162"/>
      <c r="AF874" s="162"/>
    </row>
    <row r="875" spans="1:32" ht="12.75">
      <c r="A875" s="72" t="str">
        <f aca="true" t="shared" si="138" ref="A875:A884">SUBSTITUTE(SUBSTITUTE(CONCATENATE(IF(E875="Universally Unique","UU",E875),F875,IF(H875&lt;&gt;I875,H875,""),CONCATENATE(IF(I875="Identifier","ID",IF(I875="Text","",I875))))," ",""),"'","")</f>
        <v>Consignment</v>
      </c>
      <c r="B875" s="52" t="s">
        <v>2661</v>
      </c>
      <c r="C875" s="25"/>
      <c r="D875" s="25" t="s">
        <v>1177</v>
      </c>
      <c r="E875" s="25"/>
      <c r="F875" s="25"/>
      <c r="G875" s="25"/>
      <c r="H875" s="15" t="str">
        <f aca="true" t="shared" si="139" ref="H875:H884">M875</f>
        <v>Consignment</v>
      </c>
      <c r="I875" s="15" t="str">
        <f aca="true" t="shared" si="140" ref="I875:I884">M875</f>
        <v>Consignment</v>
      </c>
      <c r="J875" s="15"/>
      <c r="K875" s="15"/>
      <c r="L875" s="25"/>
      <c r="M875" s="12" t="s">
        <v>1500</v>
      </c>
      <c r="N875" s="25"/>
      <c r="O875" s="17" t="s">
        <v>1957</v>
      </c>
      <c r="P875" s="25" t="s">
        <v>2789</v>
      </c>
      <c r="Q875" s="12" t="s">
        <v>1133</v>
      </c>
      <c r="R875" s="26"/>
      <c r="S875" s="26"/>
      <c r="T875" s="106" t="s">
        <v>254</v>
      </c>
      <c r="U875" s="27"/>
      <c r="V875" s="16"/>
      <c r="W875" s="25" t="s">
        <v>1416</v>
      </c>
      <c r="X875" s="25"/>
      <c r="Y875" s="25"/>
      <c r="Z875" s="25"/>
      <c r="AA875" s="25"/>
      <c r="AB875" s="25"/>
      <c r="AC875" s="25"/>
      <c r="AD875" s="25"/>
      <c r="AE875" s="25"/>
      <c r="AF875" s="25"/>
    </row>
    <row r="876" spans="1:32" ht="12.75">
      <c r="A876" s="72" t="str">
        <f t="shared" si="138"/>
        <v>GoodsItem</v>
      </c>
      <c r="B876" s="15" t="s">
        <v>1134</v>
      </c>
      <c r="C876" s="25"/>
      <c r="D876" s="25" t="s">
        <v>1177</v>
      </c>
      <c r="E876" s="25"/>
      <c r="F876" s="25"/>
      <c r="G876" s="25"/>
      <c r="H876" s="15" t="str">
        <f t="shared" si="139"/>
        <v>Goods Item</v>
      </c>
      <c r="I876" s="15" t="str">
        <f t="shared" si="140"/>
        <v>Goods Item</v>
      </c>
      <c r="J876" s="15"/>
      <c r="K876" s="15"/>
      <c r="L876" s="25"/>
      <c r="M876" s="12" t="s">
        <v>1543</v>
      </c>
      <c r="N876" s="25"/>
      <c r="O876" s="17" t="s">
        <v>2788</v>
      </c>
      <c r="P876" s="25" t="s">
        <v>2789</v>
      </c>
      <c r="Q876" s="12" t="s">
        <v>2411</v>
      </c>
      <c r="R876" s="26"/>
      <c r="S876" s="26"/>
      <c r="T876" s="106" t="s">
        <v>254</v>
      </c>
      <c r="U876" s="27"/>
      <c r="V876" s="16"/>
      <c r="W876" s="25" t="s">
        <v>1416</v>
      </c>
      <c r="X876" s="25"/>
      <c r="Y876" s="25"/>
      <c r="Z876" s="25"/>
      <c r="AA876" s="25"/>
      <c r="AB876" s="25"/>
      <c r="AC876" s="25"/>
      <c r="AD876" s="25"/>
      <c r="AE876" s="25"/>
      <c r="AF876" s="25"/>
    </row>
    <row r="877" spans="1:32" s="134" customFormat="1" ht="25.5">
      <c r="A877" s="72" t="str">
        <f t="shared" si="138"/>
        <v>ShipmentStage</v>
      </c>
      <c r="B877" s="15" t="s">
        <v>1135</v>
      </c>
      <c r="C877" s="25"/>
      <c r="D877" s="25" t="s">
        <v>1177</v>
      </c>
      <c r="E877" s="25"/>
      <c r="F877" s="25"/>
      <c r="G877" s="25"/>
      <c r="H877" s="15" t="str">
        <f t="shared" si="139"/>
        <v>Shipment Stage</v>
      </c>
      <c r="I877" s="15" t="str">
        <f t="shared" si="140"/>
        <v>Shipment Stage</v>
      </c>
      <c r="J877" s="15"/>
      <c r="K877" s="15"/>
      <c r="L877" s="25"/>
      <c r="M877" s="12" t="s">
        <v>1136</v>
      </c>
      <c r="N877" s="25"/>
      <c r="O877" s="17" t="s">
        <v>2788</v>
      </c>
      <c r="P877" s="25" t="s">
        <v>2789</v>
      </c>
      <c r="Q877" s="12" t="s">
        <v>2412</v>
      </c>
      <c r="R877" s="26"/>
      <c r="S877" s="26"/>
      <c r="T877" s="106" t="s">
        <v>259</v>
      </c>
      <c r="U877" s="27"/>
      <c r="V877" s="16"/>
      <c r="W877" s="25" t="s">
        <v>1416</v>
      </c>
      <c r="X877" s="25"/>
      <c r="Y877" s="25"/>
      <c r="Z877" s="25"/>
      <c r="AA877" s="25"/>
      <c r="AB877" s="25"/>
      <c r="AC877" s="25"/>
      <c r="AD877" s="25"/>
      <c r="AE877" s="25"/>
      <c r="AF877" s="25"/>
    </row>
    <row r="878" spans="1:32" ht="12.75">
      <c r="A878" s="72" t="str">
        <f t="shared" si="138"/>
        <v>Delivery</v>
      </c>
      <c r="B878" s="15" t="s">
        <v>1137</v>
      </c>
      <c r="C878" s="25"/>
      <c r="D878" s="25" t="s">
        <v>1177</v>
      </c>
      <c r="E878" s="25"/>
      <c r="F878" s="25"/>
      <c r="G878" s="25"/>
      <c r="H878" s="15" t="str">
        <f t="shared" si="139"/>
        <v>Delivery</v>
      </c>
      <c r="I878" s="15" t="str">
        <f t="shared" si="140"/>
        <v>Delivery</v>
      </c>
      <c r="J878" s="15"/>
      <c r="K878" s="15"/>
      <c r="L878" s="25"/>
      <c r="M878" s="12" t="s">
        <v>140</v>
      </c>
      <c r="N878" s="25"/>
      <c r="O878" s="16" t="s">
        <v>257</v>
      </c>
      <c r="P878" s="25" t="s">
        <v>2789</v>
      </c>
      <c r="Q878" s="12" t="s">
        <v>1922</v>
      </c>
      <c r="R878" s="26"/>
      <c r="S878" s="26"/>
      <c r="T878" s="106" t="s">
        <v>259</v>
      </c>
      <c r="U878" s="27"/>
      <c r="V878" s="16"/>
      <c r="W878" s="25" t="s">
        <v>1416</v>
      </c>
      <c r="X878" s="25"/>
      <c r="Y878" s="25"/>
      <c r="Z878" s="25"/>
      <c r="AA878" s="25"/>
      <c r="AB878" s="25"/>
      <c r="AC878" s="25"/>
      <c r="AD878" s="25"/>
      <c r="AE878" s="25"/>
      <c r="AF878" s="25"/>
    </row>
    <row r="879" spans="1:32" ht="25.5">
      <c r="A879" s="72" t="str">
        <f t="shared" si="138"/>
        <v>TransportHandlingUnit</v>
      </c>
      <c r="B879" s="15" t="s">
        <v>1132</v>
      </c>
      <c r="C879" s="25"/>
      <c r="D879" s="25" t="s">
        <v>1177</v>
      </c>
      <c r="E879" s="25"/>
      <c r="F879" s="25"/>
      <c r="G879" s="25"/>
      <c r="H879" s="15" t="str">
        <f t="shared" si="139"/>
        <v>Transport Handling Unit</v>
      </c>
      <c r="I879" s="15" t="str">
        <f t="shared" si="140"/>
        <v>Transport Handling Unit</v>
      </c>
      <c r="J879" s="15"/>
      <c r="K879" s="15"/>
      <c r="L879" s="25"/>
      <c r="M879" s="12" t="s">
        <v>1126</v>
      </c>
      <c r="N879" s="25"/>
      <c r="O879" s="17" t="s">
        <v>2788</v>
      </c>
      <c r="P879" s="25" t="s">
        <v>2789</v>
      </c>
      <c r="Q879" s="12" t="s">
        <v>1138</v>
      </c>
      <c r="R879" s="26"/>
      <c r="S879" s="26"/>
      <c r="T879" s="106" t="s">
        <v>254</v>
      </c>
      <c r="U879" s="27"/>
      <c r="V879" s="16"/>
      <c r="W879" s="25" t="s">
        <v>1416</v>
      </c>
      <c r="X879" s="25"/>
      <c r="Y879" s="25"/>
      <c r="Z879" s="25"/>
      <c r="AA879" s="25"/>
      <c r="AB879" s="25"/>
      <c r="AC879" s="25"/>
      <c r="AD879" s="25"/>
      <c r="AE879" s="25"/>
      <c r="AF879" s="25"/>
    </row>
    <row r="880" spans="1:32" ht="51">
      <c r="A880" s="72" t="str">
        <f t="shared" si="138"/>
        <v>OriginAddress</v>
      </c>
      <c r="B880" s="52" t="s">
        <v>665</v>
      </c>
      <c r="C880" s="25"/>
      <c r="D880" s="25" t="s">
        <v>1177</v>
      </c>
      <c r="E880" s="25" t="s">
        <v>852</v>
      </c>
      <c r="F880" s="25"/>
      <c r="G880" s="25"/>
      <c r="H880" s="15" t="str">
        <f t="shared" si="139"/>
        <v>Address</v>
      </c>
      <c r="I880" s="15" t="str">
        <f t="shared" si="140"/>
        <v>Address</v>
      </c>
      <c r="J880" s="15"/>
      <c r="K880" s="15"/>
      <c r="L880" s="25"/>
      <c r="M880" s="12" t="s">
        <v>252</v>
      </c>
      <c r="N880" s="25"/>
      <c r="O880" s="17" t="s">
        <v>257</v>
      </c>
      <c r="P880" s="25" t="s">
        <v>2789</v>
      </c>
      <c r="Q880" s="26" t="s">
        <v>2361</v>
      </c>
      <c r="R880" s="26"/>
      <c r="S880" s="26">
        <v>3238</v>
      </c>
      <c r="T880" s="106" t="s">
        <v>254</v>
      </c>
      <c r="U880" s="27"/>
      <c r="V880" s="16"/>
      <c r="W880" s="25" t="s">
        <v>1416</v>
      </c>
      <c r="X880" s="25"/>
      <c r="Y880" s="25"/>
      <c r="Z880" s="25"/>
      <c r="AA880" s="25"/>
      <c r="AB880" s="25"/>
      <c r="AC880" s="25"/>
      <c r="AD880" s="25"/>
      <c r="AE880" s="25"/>
      <c r="AF880" s="25"/>
    </row>
    <row r="881" spans="1:32" ht="25.5">
      <c r="A881" s="72" t="str">
        <f t="shared" si="138"/>
        <v>FirstArrivalPortLocation</v>
      </c>
      <c r="B881" s="52" t="s">
        <v>666</v>
      </c>
      <c r="C881" s="25"/>
      <c r="D881" s="25" t="s">
        <v>1177</v>
      </c>
      <c r="E881" s="56" t="s">
        <v>1919</v>
      </c>
      <c r="F881" s="25"/>
      <c r="G881" s="25"/>
      <c r="H881" s="15" t="str">
        <f t="shared" si="139"/>
        <v>Location</v>
      </c>
      <c r="I881" s="15" t="str">
        <f t="shared" si="140"/>
        <v>Location</v>
      </c>
      <c r="J881" s="15"/>
      <c r="K881" s="15"/>
      <c r="L881" s="25"/>
      <c r="M881" s="53" t="s">
        <v>2422</v>
      </c>
      <c r="N881" s="25"/>
      <c r="O881" s="17" t="s">
        <v>257</v>
      </c>
      <c r="P881" s="25" t="s">
        <v>2789</v>
      </c>
      <c r="Q881" s="26" t="s">
        <v>2362</v>
      </c>
      <c r="R881" s="26"/>
      <c r="S881" s="26">
        <v>3509</v>
      </c>
      <c r="T881" s="106" t="s">
        <v>254</v>
      </c>
      <c r="U881" s="27"/>
      <c r="V881" s="16"/>
      <c r="W881" s="25" t="s">
        <v>1416</v>
      </c>
      <c r="X881" s="25"/>
      <c r="Y881" s="25"/>
      <c r="Z881" s="25"/>
      <c r="AA881" s="25"/>
      <c r="AB881" s="25"/>
      <c r="AC881" s="25"/>
      <c r="AD881" s="25"/>
      <c r="AE881" s="25"/>
      <c r="AF881" s="25"/>
    </row>
    <row r="882" spans="1:32" ht="25.5">
      <c r="A882" s="72" t="str">
        <f t="shared" si="138"/>
        <v>LastExitPortLocation</v>
      </c>
      <c r="B882" s="52" t="s">
        <v>667</v>
      </c>
      <c r="C882" s="25"/>
      <c r="D882" s="25" t="s">
        <v>1177</v>
      </c>
      <c r="E882" s="56" t="s">
        <v>1991</v>
      </c>
      <c r="F882" s="25"/>
      <c r="G882" s="25"/>
      <c r="H882" s="15" t="str">
        <f t="shared" si="139"/>
        <v>Location</v>
      </c>
      <c r="I882" s="15" t="str">
        <f t="shared" si="140"/>
        <v>Location</v>
      </c>
      <c r="J882" s="15"/>
      <c r="K882" s="15"/>
      <c r="L882" s="25"/>
      <c r="M882" s="53" t="s">
        <v>2422</v>
      </c>
      <c r="N882" s="25"/>
      <c r="O882" s="17" t="s">
        <v>257</v>
      </c>
      <c r="P882" s="25" t="s">
        <v>2789</v>
      </c>
      <c r="Q882" s="26" t="s">
        <v>2420</v>
      </c>
      <c r="R882" s="26"/>
      <c r="S882" s="26"/>
      <c r="T882" s="106" t="s">
        <v>254</v>
      </c>
      <c r="U882" s="27"/>
      <c r="V882" s="16"/>
      <c r="W882" s="25" t="s">
        <v>1416</v>
      </c>
      <c r="X882" s="25"/>
      <c r="Y882" s="25"/>
      <c r="Z882" s="25"/>
      <c r="AA882" s="25"/>
      <c r="AB882" s="25"/>
      <c r="AC882" s="25"/>
      <c r="AD882" s="25"/>
      <c r="AE882" s="25"/>
      <c r="AF882" s="25"/>
    </row>
    <row r="883" spans="1:32" ht="25.5">
      <c r="A883" s="72" t="str">
        <f t="shared" si="138"/>
        <v>ExportCountry</v>
      </c>
      <c r="B883" s="52" t="s">
        <v>668</v>
      </c>
      <c r="C883" s="25"/>
      <c r="D883" s="25" t="s">
        <v>1177</v>
      </c>
      <c r="E883" s="25" t="s">
        <v>875</v>
      </c>
      <c r="F883" s="25"/>
      <c r="G883" s="25"/>
      <c r="H883" s="15" t="str">
        <f t="shared" si="139"/>
        <v>Country</v>
      </c>
      <c r="I883" s="15" t="str">
        <f t="shared" si="140"/>
        <v>Country</v>
      </c>
      <c r="J883" s="15"/>
      <c r="K883" s="15"/>
      <c r="L883" s="25"/>
      <c r="M883" s="12" t="s">
        <v>2880</v>
      </c>
      <c r="N883" s="25" t="s">
        <v>876</v>
      </c>
      <c r="O883" s="17" t="s">
        <v>257</v>
      </c>
      <c r="P883" s="25" t="s">
        <v>2789</v>
      </c>
      <c r="Q883" s="26" t="s">
        <v>2414</v>
      </c>
      <c r="R883" s="26"/>
      <c r="S883" s="26">
        <v>3207</v>
      </c>
      <c r="T883" s="106" t="s">
        <v>254</v>
      </c>
      <c r="U883" s="27"/>
      <c r="V883" s="16"/>
      <c r="W883" s="25" t="s">
        <v>1416</v>
      </c>
      <c r="X883" s="25"/>
      <c r="Y883" s="25"/>
      <c r="Z883" s="25"/>
      <c r="AA883" s="25"/>
      <c r="AB883" s="25"/>
      <c r="AC883" s="25"/>
      <c r="AD883" s="25"/>
      <c r="AE883" s="25"/>
      <c r="AF883" s="25"/>
    </row>
    <row r="884" spans="1:32" s="126" customFormat="1" ht="63.75">
      <c r="A884" s="72" t="str">
        <f t="shared" si="138"/>
        <v>FreightAllowanceCharge</v>
      </c>
      <c r="B884" s="52" t="s">
        <v>669</v>
      </c>
      <c r="C884" s="16"/>
      <c r="D884" s="25" t="s">
        <v>1177</v>
      </c>
      <c r="E884" s="15" t="s">
        <v>1634</v>
      </c>
      <c r="F884" s="15"/>
      <c r="G884" s="15"/>
      <c r="H884" s="15" t="str">
        <f t="shared" si="139"/>
        <v>Allowance Charge</v>
      </c>
      <c r="I884" s="15" t="str">
        <f t="shared" si="140"/>
        <v>Allowance Charge</v>
      </c>
      <c r="J884" s="15"/>
      <c r="K884" s="15"/>
      <c r="L884" s="15"/>
      <c r="M884" s="16" t="s">
        <v>1960</v>
      </c>
      <c r="N884" s="16" t="s">
        <v>1635</v>
      </c>
      <c r="O884" s="17" t="s">
        <v>2788</v>
      </c>
      <c r="P884" s="15" t="s">
        <v>2789</v>
      </c>
      <c r="Q884" s="15" t="s">
        <v>2853</v>
      </c>
      <c r="R884" s="16"/>
      <c r="S884" s="16" t="s">
        <v>2854</v>
      </c>
      <c r="T884" s="18" t="s">
        <v>254</v>
      </c>
      <c r="U884" s="15"/>
      <c r="V884" s="15"/>
      <c r="W884" s="15" t="s">
        <v>1416</v>
      </c>
      <c r="X884" s="16"/>
      <c r="Y884" s="16"/>
      <c r="Z884" s="15"/>
      <c r="AA884" s="15"/>
      <c r="AB884" s="15"/>
      <c r="AC884" s="15"/>
      <c r="AD884" s="15"/>
      <c r="AE884" s="15"/>
      <c r="AF884" s="15"/>
    </row>
    <row r="885" spans="1:32" ht="12.75">
      <c r="A885" s="1" t="s">
        <v>715</v>
      </c>
      <c r="B885" s="28" t="s">
        <v>877</v>
      </c>
      <c r="C885" s="3"/>
      <c r="D885" s="3" t="s">
        <v>1136</v>
      </c>
      <c r="E885" s="3"/>
      <c r="F885" s="3"/>
      <c r="G885" s="3"/>
      <c r="H885" s="3"/>
      <c r="I885" s="3"/>
      <c r="J885" s="3"/>
      <c r="K885" s="3"/>
      <c r="L885" s="3"/>
      <c r="M885" s="3"/>
      <c r="N885" s="3"/>
      <c r="O885" s="28"/>
      <c r="P885" s="3" t="s">
        <v>253</v>
      </c>
      <c r="Q885" s="3" t="s">
        <v>2415</v>
      </c>
      <c r="R885" s="3"/>
      <c r="S885" s="34"/>
      <c r="T885" s="109" t="s">
        <v>254</v>
      </c>
      <c r="U885" s="29"/>
      <c r="V885" s="28"/>
      <c r="W885" s="3" t="s">
        <v>1416</v>
      </c>
      <c r="X885" s="3"/>
      <c r="Y885" s="3"/>
      <c r="Z885" s="3"/>
      <c r="AA885" s="3"/>
      <c r="AB885" s="3"/>
      <c r="AC885" s="3"/>
      <c r="AD885" s="3"/>
      <c r="AE885" s="3"/>
      <c r="AF885" s="3"/>
    </row>
    <row r="886" spans="1:23" ht="12.75">
      <c r="A886" s="31" t="str">
        <f aca="true" t="shared" si="141" ref="A886:A891">SUBSTITUTE(SUBSTITUTE(CONCATENATE(IF(E886="Universally Unique","UU",E886),IF(G886&lt;&gt;I886,H886,F886),CONCATENATE(IF(I886="Identifier","ID",IF(I886="Text","",I886))))," ",""),"'","")</f>
        <v>ID</v>
      </c>
      <c r="B886" s="50" t="s">
        <v>1769</v>
      </c>
      <c r="D886" s="31" t="s">
        <v>1136</v>
      </c>
      <c r="G886" s="31" t="s">
        <v>255</v>
      </c>
      <c r="H886" s="31" t="str">
        <f aca="true" t="shared" si="142" ref="H886:H891">IF(F886&lt;&gt;"",CONCATENATE(F886," ",G886),G886)</f>
        <v>Identifier</v>
      </c>
      <c r="I886" s="31" t="s">
        <v>255</v>
      </c>
      <c r="K886" s="31" t="str">
        <f aca="true" t="shared" si="143" ref="K886:K891">IF(J886&lt;&gt;"",CONCATENATE(J886,"_ ",I886,". Type"),CONCATENATE(I886,". Type"))</f>
        <v>Identifier. Type</v>
      </c>
      <c r="O886" s="132" t="s">
        <v>257</v>
      </c>
      <c r="P886" s="31" t="s">
        <v>258</v>
      </c>
      <c r="Q886" s="7" t="s">
        <v>2864</v>
      </c>
      <c r="R886" s="7" t="s">
        <v>878</v>
      </c>
      <c r="T886" s="133" t="s">
        <v>259</v>
      </c>
      <c r="V886" s="31"/>
      <c r="W886" s="31" t="s">
        <v>1416</v>
      </c>
    </row>
    <row r="887" spans="1:23" ht="12.75">
      <c r="A887" s="31" t="str">
        <f t="shared" si="141"/>
        <v>TransportModeCode</v>
      </c>
      <c r="B887" s="50" t="s">
        <v>2874</v>
      </c>
      <c r="D887" s="31" t="s">
        <v>1136</v>
      </c>
      <c r="F887" s="90" t="s">
        <v>1322</v>
      </c>
      <c r="G887" s="90" t="s">
        <v>2886</v>
      </c>
      <c r="H887" s="31" t="str">
        <f t="shared" si="142"/>
        <v>Transport Mode Code</v>
      </c>
      <c r="I887" s="31" t="s">
        <v>2886</v>
      </c>
      <c r="J887" s="90" t="s">
        <v>1322</v>
      </c>
      <c r="K887" s="31" t="str">
        <f t="shared" si="143"/>
        <v>Transport Mode_ Code. Type</v>
      </c>
      <c r="O887" s="132" t="s">
        <v>257</v>
      </c>
      <c r="P887" s="31" t="s">
        <v>258</v>
      </c>
      <c r="Q887" s="7" t="s">
        <v>2865</v>
      </c>
      <c r="T887" s="133" t="s">
        <v>254</v>
      </c>
      <c r="V887" s="31"/>
      <c r="W887" s="31" t="s">
        <v>1416</v>
      </c>
    </row>
    <row r="888" spans="1:23" ht="25.5">
      <c r="A888" s="31" t="str">
        <f t="shared" si="141"/>
        <v>TransportMeansTypeCode</v>
      </c>
      <c r="B888" s="50" t="s">
        <v>1671</v>
      </c>
      <c r="D888" s="31" t="s">
        <v>1136</v>
      </c>
      <c r="F888" s="90" t="s">
        <v>2873</v>
      </c>
      <c r="G888" s="90" t="s">
        <v>2886</v>
      </c>
      <c r="H888" s="31" t="str">
        <f t="shared" si="142"/>
        <v>Transport Means Type Code</v>
      </c>
      <c r="I888" s="31" t="s">
        <v>2886</v>
      </c>
      <c r="K888" s="31" t="str">
        <f t="shared" si="143"/>
        <v>Code. Type</v>
      </c>
      <c r="O888" s="132" t="s">
        <v>257</v>
      </c>
      <c r="P888" s="31" t="s">
        <v>258</v>
      </c>
      <c r="Q888" s="7" t="s">
        <v>2866</v>
      </c>
      <c r="T888" s="133" t="s">
        <v>254</v>
      </c>
      <c r="V888" s="31"/>
      <c r="W888" s="31" t="s">
        <v>1416</v>
      </c>
    </row>
    <row r="889" spans="1:23" ht="12.75">
      <c r="A889" s="31" t="str">
        <f t="shared" si="141"/>
        <v>TransitDirectionCode</v>
      </c>
      <c r="B889" s="50" t="s">
        <v>670</v>
      </c>
      <c r="D889" s="31" t="s">
        <v>1136</v>
      </c>
      <c r="E889" s="31" t="s">
        <v>2252</v>
      </c>
      <c r="F889" s="31" t="s">
        <v>1568</v>
      </c>
      <c r="G889" s="90" t="s">
        <v>2886</v>
      </c>
      <c r="H889" s="31" t="str">
        <f t="shared" si="142"/>
        <v>Direction Code</v>
      </c>
      <c r="I889" s="31" t="s">
        <v>2886</v>
      </c>
      <c r="K889" s="31" t="str">
        <f t="shared" si="143"/>
        <v>Code. Type</v>
      </c>
      <c r="O889" s="132" t="s">
        <v>257</v>
      </c>
      <c r="P889" s="31" t="s">
        <v>258</v>
      </c>
      <c r="Q889" s="7" t="s">
        <v>2867</v>
      </c>
      <c r="T889" s="133" t="s">
        <v>254</v>
      </c>
      <c r="V889" s="31"/>
      <c r="W889" s="31" t="s">
        <v>1416</v>
      </c>
    </row>
    <row r="890" spans="1:23" ht="25.5">
      <c r="A890" s="31" t="str">
        <f t="shared" si="141"/>
        <v>PreCarriageIndicator</v>
      </c>
      <c r="B890" s="50" t="s">
        <v>1672</v>
      </c>
      <c r="D890" s="31" t="s">
        <v>1136</v>
      </c>
      <c r="E890" s="31" t="s">
        <v>880</v>
      </c>
      <c r="G890" s="31" t="s">
        <v>1963</v>
      </c>
      <c r="H890" s="31" t="str">
        <f t="shared" si="142"/>
        <v>Indicator</v>
      </c>
      <c r="I890" s="31" t="s">
        <v>1963</v>
      </c>
      <c r="K890" s="31" t="str">
        <f t="shared" si="143"/>
        <v>Indicator. Type</v>
      </c>
      <c r="O890" s="132" t="s">
        <v>1957</v>
      </c>
      <c r="P890" s="31" t="s">
        <v>258</v>
      </c>
      <c r="Q890" s="7" t="s">
        <v>2868</v>
      </c>
      <c r="R890" s="7" t="s">
        <v>881</v>
      </c>
      <c r="T890" s="133" t="s">
        <v>254</v>
      </c>
      <c r="V890" s="31"/>
      <c r="W890" s="31" t="s">
        <v>1416</v>
      </c>
    </row>
    <row r="891" spans="1:23" ht="25.5">
      <c r="A891" s="31" t="str">
        <f t="shared" si="141"/>
        <v>OnCarriageIndicator</v>
      </c>
      <c r="B891" s="50" t="s">
        <v>1673</v>
      </c>
      <c r="D891" s="31" t="s">
        <v>1136</v>
      </c>
      <c r="E891" s="31" t="s">
        <v>882</v>
      </c>
      <c r="G891" s="31" t="s">
        <v>1963</v>
      </c>
      <c r="H891" s="31" t="str">
        <f t="shared" si="142"/>
        <v>Indicator</v>
      </c>
      <c r="I891" s="31" t="s">
        <v>1963</v>
      </c>
      <c r="K891" s="31" t="str">
        <f t="shared" si="143"/>
        <v>Indicator. Type</v>
      </c>
      <c r="O891" s="132" t="s">
        <v>1957</v>
      </c>
      <c r="P891" s="31" t="s">
        <v>258</v>
      </c>
      <c r="Q891" s="7" t="s">
        <v>2869</v>
      </c>
      <c r="R891" s="7" t="s">
        <v>883</v>
      </c>
      <c r="T891" s="133" t="s">
        <v>254</v>
      </c>
      <c r="V891" s="31"/>
      <c r="W891" s="31" t="s">
        <v>1416</v>
      </c>
    </row>
    <row r="892" spans="1:32" s="134" customFormat="1" ht="12.75">
      <c r="A892" s="72" t="str">
        <f aca="true" t="shared" si="144" ref="A892:A897">SUBSTITUTE(SUBSTITUTE(CONCATENATE(IF(E892="Universally Unique","UU",E892),F892,IF(H892&lt;&gt;I892,H892,""),CONCATENATE(IF(I892="Identifier","ID",IF(I892="Text","",I892))))," ",""),"'","")</f>
        <v>TransitPeriod</v>
      </c>
      <c r="B892" s="52" t="s">
        <v>671</v>
      </c>
      <c r="C892" s="25"/>
      <c r="D892" s="25" t="s">
        <v>1136</v>
      </c>
      <c r="E892" s="25" t="s">
        <v>2252</v>
      </c>
      <c r="F892" s="25"/>
      <c r="G892" s="25"/>
      <c r="H892" s="15" t="str">
        <f aca="true" t="shared" si="145" ref="H892:H897">M892</f>
        <v>Period</v>
      </c>
      <c r="I892" s="15" t="str">
        <f aca="true" t="shared" si="146" ref="I892:I897">M892</f>
        <v>Period</v>
      </c>
      <c r="J892" s="15"/>
      <c r="K892" s="15"/>
      <c r="L892" s="25"/>
      <c r="M892" s="12" t="s">
        <v>1950</v>
      </c>
      <c r="N892" s="25"/>
      <c r="O892" s="16" t="s">
        <v>257</v>
      </c>
      <c r="P892" s="25" t="s">
        <v>2789</v>
      </c>
      <c r="Q892" s="12" t="s">
        <v>2870</v>
      </c>
      <c r="R892" s="12"/>
      <c r="S892" s="26"/>
      <c r="T892" s="106" t="s">
        <v>259</v>
      </c>
      <c r="U892" s="27"/>
      <c r="V892" s="16"/>
      <c r="W892" s="25" t="s">
        <v>1416</v>
      </c>
      <c r="X892" s="25"/>
      <c r="Y892" s="25"/>
      <c r="Z892" s="25"/>
      <c r="AA892" s="25"/>
      <c r="AB892" s="25"/>
      <c r="AC892" s="25"/>
      <c r="AD892" s="25"/>
      <c r="AE892" s="25"/>
      <c r="AF892" s="25"/>
    </row>
    <row r="893" spans="1:32" s="134" customFormat="1" ht="12.75">
      <c r="A893" s="72" t="str">
        <f t="shared" si="144"/>
        <v>CarrierParty</v>
      </c>
      <c r="B893" s="52" t="s">
        <v>672</v>
      </c>
      <c r="C893" s="25"/>
      <c r="D893" s="25" t="s">
        <v>1136</v>
      </c>
      <c r="E893" s="25" t="s">
        <v>2112</v>
      </c>
      <c r="F893" s="25"/>
      <c r="G893" s="25"/>
      <c r="H893" s="15" t="str">
        <f t="shared" si="145"/>
        <v>Party</v>
      </c>
      <c r="I893" s="15" t="str">
        <f t="shared" si="146"/>
        <v>Party</v>
      </c>
      <c r="J893" s="15"/>
      <c r="K893" s="15"/>
      <c r="L893" s="25"/>
      <c r="M893" s="12" t="s">
        <v>1853</v>
      </c>
      <c r="N893" s="25"/>
      <c r="O893" s="16" t="s">
        <v>2788</v>
      </c>
      <c r="P893" s="25" t="s">
        <v>2789</v>
      </c>
      <c r="Q893" s="12" t="s">
        <v>2871</v>
      </c>
      <c r="R893" s="12"/>
      <c r="S893" s="26"/>
      <c r="T893" s="106" t="s">
        <v>259</v>
      </c>
      <c r="U893" s="27"/>
      <c r="V893" s="16"/>
      <c r="W893" s="25" t="s">
        <v>1416</v>
      </c>
      <c r="X893" s="25"/>
      <c r="Y893" s="25"/>
      <c r="Z893" s="25"/>
      <c r="AA893" s="25"/>
      <c r="AB893" s="25"/>
      <c r="AC893" s="25"/>
      <c r="AD893" s="25"/>
      <c r="AE893" s="25"/>
      <c r="AF893" s="25"/>
    </row>
    <row r="894" spans="1:32" s="134" customFormat="1" ht="25.5">
      <c r="A894" s="72" t="str">
        <f t="shared" si="144"/>
        <v>TransportMeans</v>
      </c>
      <c r="B894" s="15" t="s">
        <v>2926</v>
      </c>
      <c r="C894" s="25"/>
      <c r="D894" s="25" t="s">
        <v>1136</v>
      </c>
      <c r="E894" s="25"/>
      <c r="F894" s="25"/>
      <c r="G894" s="25"/>
      <c r="H894" s="15" t="str">
        <f t="shared" si="145"/>
        <v>Transport Means</v>
      </c>
      <c r="I894" s="15" t="str">
        <f t="shared" si="146"/>
        <v>Transport Means</v>
      </c>
      <c r="J894" s="15"/>
      <c r="K894" s="15"/>
      <c r="L894" s="25"/>
      <c r="M894" s="12" t="s">
        <v>879</v>
      </c>
      <c r="N894" s="25"/>
      <c r="O894" s="16" t="s">
        <v>257</v>
      </c>
      <c r="P894" s="25" t="s">
        <v>2789</v>
      </c>
      <c r="Q894" s="12" t="s">
        <v>2775</v>
      </c>
      <c r="R894" s="12"/>
      <c r="S894" s="26"/>
      <c r="T894" s="106" t="s">
        <v>254</v>
      </c>
      <c r="U894" s="27"/>
      <c r="V894" s="16"/>
      <c r="W894" s="25" t="s">
        <v>1416</v>
      </c>
      <c r="X894" s="25"/>
      <c r="Y894" s="25"/>
      <c r="Z894" s="25"/>
      <c r="AA894" s="25"/>
      <c r="AB894" s="25"/>
      <c r="AC894" s="25"/>
      <c r="AD894" s="25"/>
      <c r="AE894" s="25"/>
      <c r="AF894" s="25"/>
    </row>
    <row r="895" spans="1:32" s="134" customFormat="1" ht="12.75">
      <c r="A895" s="72" t="str">
        <f t="shared" si="144"/>
        <v>LoadingPortLocation</v>
      </c>
      <c r="B895" s="52" t="s">
        <v>414</v>
      </c>
      <c r="C895" s="25"/>
      <c r="D895" s="25" t="s">
        <v>1136</v>
      </c>
      <c r="E895" s="56" t="s">
        <v>587</v>
      </c>
      <c r="F895" s="25"/>
      <c r="G895" s="25"/>
      <c r="H895" s="15" t="str">
        <f t="shared" si="145"/>
        <v>Location</v>
      </c>
      <c r="I895" s="15" t="str">
        <f t="shared" si="146"/>
        <v>Location</v>
      </c>
      <c r="J895" s="15"/>
      <c r="K895" s="15"/>
      <c r="L895" s="25"/>
      <c r="M895" s="53" t="s">
        <v>2422</v>
      </c>
      <c r="N895" s="25"/>
      <c r="O895" s="16" t="s">
        <v>257</v>
      </c>
      <c r="P895" s="25" t="s">
        <v>2789</v>
      </c>
      <c r="Q895" s="53" t="s">
        <v>2776</v>
      </c>
      <c r="R895" s="12"/>
      <c r="S895" s="26"/>
      <c r="T895" s="106" t="s">
        <v>254</v>
      </c>
      <c r="U895" s="27"/>
      <c r="V895" s="16"/>
      <c r="W895" s="25" t="s">
        <v>1416</v>
      </c>
      <c r="X895" s="25"/>
      <c r="Y895" s="25"/>
      <c r="Z895" s="25"/>
      <c r="AA895" s="25"/>
      <c r="AB895" s="25"/>
      <c r="AC895" s="25"/>
      <c r="AD895" s="25"/>
      <c r="AE895" s="25"/>
      <c r="AF895" s="25"/>
    </row>
    <row r="896" spans="1:32" s="134" customFormat="1" ht="12.75">
      <c r="A896" s="72" t="str">
        <f t="shared" si="144"/>
        <v>UnloadingPortLocation</v>
      </c>
      <c r="B896" s="52" t="s">
        <v>415</v>
      </c>
      <c r="C896" s="25"/>
      <c r="D896" s="25" t="s">
        <v>1136</v>
      </c>
      <c r="E896" s="56" t="s">
        <v>588</v>
      </c>
      <c r="F896" s="25"/>
      <c r="G896" s="25"/>
      <c r="H896" s="15" t="str">
        <f t="shared" si="145"/>
        <v>Location</v>
      </c>
      <c r="I896" s="15" t="str">
        <f t="shared" si="146"/>
        <v>Location</v>
      </c>
      <c r="J896" s="15"/>
      <c r="K896" s="15"/>
      <c r="L896" s="25"/>
      <c r="M896" s="53" t="s">
        <v>2422</v>
      </c>
      <c r="N896" s="25"/>
      <c r="O896" s="16" t="s">
        <v>257</v>
      </c>
      <c r="P896" s="25" t="s">
        <v>2789</v>
      </c>
      <c r="Q896" s="53" t="s">
        <v>2777</v>
      </c>
      <c r="R896" s="12"/>
      <c r="S896" s="26"/>
      <c r="T896" s="106" t="s">
        <v>254</v>
      </c>
      <c r="U896" s="27"/>
      <c r="V896" s="16"/>
      <c r="W896" s="25" t="s">
        <v>1416</v>
      </c>
      <c r="X896" s="25"/>
      <c r="Y896" s="25"/>
      <c r="Z896" s="25"/>
      <c r="AA896" s="25"/>
      <c r="AB896" s="25"/>
      <c r="AC896" s="25"/>
      <c r="AD896" s="25"/>
      <c r="AE896" s="25"/>
      <c r="AF896" s="25"/>
    </row>
    <row r="897" spans="1:32" s="134" customFormat="1" ht="12.75">
      <c r="A897" s="72" t="str">
        <f t="shared" si="144"/>
        <v>TransshipPortLocation</v>
      </c>
      <c r="B897" s="52" t="s">
        <v>1430</v>
      </c>
      <c r="C897" s="25"/>
      <c r="D897" s="25" t="s">
        <v>1136</v>
      </c>
      <c r="E897" s="56" t="s">
        <v>589</v>
      </c>
      <c r="F897" s="25"/>
      <c r="G897" s="25"/>
      <c r="H897" s="15" t="str">
        <f t="shared" si="145"/>
        <v>Location</v>
      </c>
      <c r="I897" s="15" t="str">
        <f t="shared" si="146"/>
        <v>Location</v>
      </c>
      <c r="J897" s="15"/>
      <c r="K897" s="15"/>
      <c r="L897" s="25"/>
      <c r="M897" s="53" t="s">
        <v>2422</v>
      </c>
      <c r="N897" s="25"/>
      <c r="O897" s="16" t="s">
        <v>257</v>
      </c>
      <c r="P897" s="25" t="s">
        <v>2789</v>
      </c>
      <c r="Q897" s="53" t="s">
        <v>2778</v>
      </c>
      <c r="R897" s="12"/>
      <c r="S897" s="26"/>
      <c r="T897" s="106" t="s">
        <v>254</v>
      </c>
      <c r="U897" s="27"/>
      <c r="V897" s="16"/>
      <c r="W897" s="25" t="s">
        <v>1416</v>
      </c>
      <c r="X897" s="25"/>
      <c r="Y897" s="25"/>
      <c r="Z897" s="25"/>
      <c r="AA897" s="25"/>
      <c r="AB897" s="25"/>
      <c r="AC897" s="25"/>
      <c r="AD897" s="25"/>
      <c r="AE897" s="25"/>
      <c r="AF897" s="25"/>
    </row>
    <row r="898" spans="1:32" ht="51">
      <c r="A898" s="1" t="s">
        <v>1492</v>
      </c>
      <c r="B898" s="28" t="s">
        <v>1491</v>
      </c>
      <c r="C898" s="3"/>
      <c r="D898" s="3" t="s">
        <v>1492</v>
      </c>
      <c r="E898" s="3"/>
      <c r="F898" s="3"/>
      <c r="G898" s="3"/>
      <c r="H898" s="3"/>
      <c r="I898" s="3"/>
      <c r="J898" s="3"/>
      <c r="K898" s="3"/>
      <c r="L898" s="3"/>
      <c r="M898" s="3"/>
      <c r="N898" s="3"/>
      <c r="O898" s="28"/>
      <c r="P898" s="3" t="s">
        <v>253</v>
      </c>
      <c r="Q898" s="57" t="s">
        <v>1990</v>
      </c>
      <c r="R898" s="34"/>
      <c r="S898" s="34"/>
      <c r="T898" s="143" t="s">
        <v>254</v>
      </c>
      <c r="U898" s="29" t="s">
        <v>1988</v>
      </c>
      <c r="V898" s="28"/>
      <c r="W898" s="3"/>
      <c r="X898" s="3"/>
      <c r="Y898" s="3"/>
      <c r="Z898" s="3"/>
      <c r="AA898" s="3"/>
      <c r="AB898" s="3"/>
      <c r="AC898" s="3"/>
      <c r="AD898" s="3"/>
      <c r="AE898" s="3"/>
      <c r="AF898" s="3" t="s">
        <v>62</v>
      </c>
    </row>
    <row r="899" spans="1:32" ht="12.75">
      <c r="A899" s="31" t="str">
        <f aca="true" t="shared" si="147" ref="A899:A905">SUBSTITUTE(SUBSTITUTE(CONCATENATE(IF(E899="Universally Unique","UU",E899),IF(G899&lt;&gt;I899,H899,F899),CONCATENATE(IF(I899="Identifier","ID",IF(I899="Text","",I899))))," ",""),"'","")</f>
        <v>ID</v>
      </c>
      <c r="B899" s="50" t="s">
        <v>1770</v>
      </c>
      <c r="D899" s="31" t="s">
        <v>1492</v>
      </c>
      <c r="G899" s="31" t="s">
        <v>255</v>
      </c>
      <c r="H899" s="31" t="str">
        <f aca="true" t="shared" si="148" ref="H899:H905">IF(F899&lt;&gt;"",CONCATENATE(F899," ",G899),G899)</f>
        <v>Identifier</v>
      </c>
      <c r="I899" s="31" t="s">
        <v>255</v>
      </c>
      <c r="K899" s="31" t="str">
        <f aca="true" t="shared" si="149" ref="K899:K905">IF(J899&lt;&gt;"",CONCATENATE(J899,"_ ",I899,". Type"),CONCATENATE(I899,". Type"))</f>
        <v>Identifier. Type</v>
      </c>
      <c r="O899" s="132" t="s">
        <v>1957</v>
      </c>
      <c r="P899" s="31" t="s">
        <v>258</v>
      </c>
      <c r="Q899" s="83" t="s">
        <v>1724</v>
      </c>
      <c r="T899" s="133" t="s">
        <v>254</v>
      </c>
      <c r="V899" s="31"/>
      <c r="AF899" s="31" t="s">
        <v>62</v>
      </c>
    </row>
    <row r="900" spans="1:32" ht="25.5">
      <c r="A900" s="31" t="str">
        <f t="shared" si="147"/>
        <v>Note</v>
      </c>
      <c r="B900" s="7" t="s">
        <v>1493</v>
      </c>
      <c r="D900" s="31" t="s">
        <v>1492</v>
      </c>
      <c r="G900" s="31" t="s">
        <v>349</v>
      </c>
      <c r="H900" s="31" t="str">
        <f t="shared" si="148"/>
        <v>Note</v>
      </c>
      <c r="I900" s="31" t="s">
        <v>262</v>
      </c>
      <c r="K900" s="31" t="str">
        <f t="shared" si="149"/>
        <v>Text. Type</v>
      </c>
      <c r="O900" s="132" t="s">
        <v>257</v>
      </c>
      <c r="P900" s="31" t="s">
        <v>258</v>
      </c>
      <c r="Q900" s="83" t="s">
        <v>1725</v>
      </c>
      <c r="T900" s="133" t="s">
        <v>254</v>
      </c>
      <c r="V900" s="31"/>
      <c r="AF900" s="31" t="s">
        <v>62</v>
      </c>
    </row>
    <row r="901" spans="1:20" ht="12.75">
      <c r="A901" s="31" t="str">
        <f t="shared" si="147"/>
        <v>ValidationDate</v>
      </c>
      <c r="B901" s="50" t="s">
        <v>284</v>
      </c>
      <c r="D901" s="31" t="s">
        <v>1492</v>
      </c>
      <c r="F901" s="31" t="s">
        <v>1494</v>
      </c>
      <c r="G901" s="90" t="s">
        <v>90</v>
      </c>
      <c r="H901" s="31" t="str">
        <f t="shared" si="148"/>
        <v>Validation Date</v>
      </c>
      <c r="I901" s="90" t="s">
        <v>90</v>
      </c>
      <c r="K901" s="31" t="str">
        <f t="shared" si="149"/>
        <v>Date. Type</v>
      </c>
      <c r="O901" s="132" t="s">
        <v>257</v>
      </c>
      <c r="P901" s="31" t="s">
        <v>258</v>
      </c>
      <c r="Q901" s="83" t="s">
        <v>2779</v>
      </c>
      <c r="T901" s="133" t="s">
        <v>254</v>
      </c>
    </row>
    <row r="902" spans="1:20" ht="12.75">
      <c r="A902" s="31" t="str">
        <f t="shared" si="147"/>
        <v>ValidationTime</v>
      </c>
      <c r="B902" s="50" t="s">
        <v>2882</v>
      </c>
      <c r="D902" s="31" t="s">
        <v>1492</v>
      </c>
      <c r="F902" s="31" t="s">
        <v>1494</v>
      </c>
      <c r="G902" s="90" t="s">
        <v>433</v>
      </c>
      <c r="H902" s="31" t="str">
        <f>IF(F902&lt;&gt;"",CONCATENATE(F902," ",G902),G902)</f>
        <v>Validation Time</v>
      </c>
      <c r="I902" s="90" t="s">
        <v>433</v>
      </c>
      <c r="K902" s="31" t="str">
        <f>IF(J902&lt;&gt;"",CONCATENATE(J902,"_ ",I902,". Type"),CONCATENATE(I902,". Type"))</f>
        <v>Time. Type</v>
      </c>
      <c r="O902" s="132" t="s">
        <v>257</v>
      </c>
      <c r="P902" s="31" t="s">
        <v>258</v>
      </c>
      <c r="Q902" s="83" t="s">
        <v>2780</v>
      </c>
      <c r="T902" s="133" t="s">
        <v>254</v>
      </c>
    </row>
    <row r="903" spans="1:32" ht="25.5">
      <c r="A903" s="31" t="str">
        <f t="shared" si="147"/>
        <v>ValidatorID</v>
      </c>
      <c r="B903" s="50" t="s">
        <v>1771</v>
      </c>
      <c r="D903" s="31" t="s">
        <v>1492</v>
      </c>
      <c r="F903" s="31" t="s">
        <v>1495</v>
      </c>
      <c r="G903" s="31" t="s">
        <v>255</v>
      </c>
      <c r="H903" s="31" t="str">
        <f t="shared" si="148"/>
        <v>Validator Identifier</v>
      </c>
      <c r="I903" s="31" t="s">
        <v>255</v>
      </c>
      <c r="K903" s="31" t="str">
        <f t="shared" si="149"/>
        <v>Identifier. Type</v>
      </c>
      <c r="O903" s="132" t="s">
        <v>257</v>
      </c>
      <c r="P903" s="31" t="s">
        <v>258</v>
      </c>
      <c r="Q903" s="83" t="s">
        <v>1989</v>
      </c>
      <c r="T903" s="133" t="s">
        <v>254</v>
      </c>
      <c r="V903" s="31"/>
      <c r="AF903" s="31" t="s">
        <v>62</v>
      </c>
    </row>
    <row r="904" spans="1:32" ht="12.75">
      <c r="A904" s="31" t="str">
        <f t="shared" si="147"/>
        <v>CanonicalizationMethod</v>
      </c>
      <c r="B904" s="7" t="s">
        <v>1805</v>
      </c>
      <c r="D904" s="31" t="s">
        <v>1492</v>
      </c>
      <c r="F904" s="31" t="s">
        <v>1806</v>
      </c>
      <c r="G904" s="31" t="s">
        <v>1807</v>
      </c>
      <c r="H904" s="31" t="str">
        <f t="shared" si="148"/>
        <v>Canonicalization Method</v>
      </c>
      <c r="I904" s="31" t="s">
        <v>262</v>
      </c>
      <c r="K904" s="31" t="str">
        <f t="shared" si="149"/>
        <v>Text. Type</v>
      </c>
      <c r="O904" s="132" t="s">
        <v>257</v>
      </c>
      <c r="P904" s="31" t="s">
        <v>258</v>
      </c>
      <c r="Q904" s="83" t="s">
        <v>1637</v>
      </c>
      <c r="T904" s="133" t="s">
        <v>254</v>
      </c>
      <c r="V904" s="31"/>
      <c r="AF904" s="31" t="s">
        <v>62</v>
      </c>
    </row>
    <row r="905" spans="1:32" ht="12.75">
      <c r="A905" s="31" t="str">
        <f t="shared" si="147"/>
        <v>SignatureMethod</v>
      </c>
      <c r="B905" s="7" t="s">
        <v>1808</v>
      </c>
      <c r="D905" s="31" t="s">
        <v>1492</v>
      </c>
      <c r="F905" s="31" t="s">
        <v>1492</v>
      </c>
      <c r="G905" s="31" t="s">
        <v>1807</v>
      </c>
      <c r="H905" s="31" t="str">
        <f t="shared" si="148"/>
        <v>Signature Method</v>
      </c>
      <c r="I905" s="31" t="s">
        <v>262</v>
      </c>
      <c r="K905" s="31" t="str">
        <f t="shared" si="149"/>
        <v>Text. Type</v>
      </c>
      <c r="O905" s="132" t="s">
        <v>257</v>
      </c>
      <c r="P905" s="31" t="s">
        <v>258</v>
      </c>
      <c r="Q905" s="83" t="s">
        <v>1726</v>
      </c>
      <c r="T905" s="133" t="s">
        <v>254</v>
      </c>
      <c r="V905" s="31"/>
      <c r="AF905" s="31" t="s">
        <v>62</v>
      </c>
    </row>
    <row r="906" spans="1:32" ht="12.75">
      <c r="A906" s="72" t="str">
        <f>SUBSTITUTE(SUBSTITUTE(CONCATENATE(IF(E906="Universally Unique","UU",E906),F906,IF(H906&lt;&gt;I906,H906,""),CONCATENATE(IF(I906="Identifier","ID",IF(I906="Text","",I906))))," ",""),"'","")</f>
        <v>SignatoryParty</v>
      </c>
      <c r="B906" s="52" t="s">
        <v>673</v>
      </c>
      <c r="C906" s="25"/>
      <c r="D906" s="25" t="s">
        <v>1492</v>
      </c>
      <c r="E906" s="25" t="s">
        <v>1809</v>
      </c>
      <c r="F906" s="25"/>
      <c r="G906" s="25"/>
      <c r="H906" s="15" t="str">
        <f>M906</f>
        <v>Party</v>
      </c>
      <c r="I906" s="15" t="str">
        <f>M906</f>
        <v>Party</v>
      </c>
      <c r="J906" s="15"/>
      <c r="K906" s="15"/>
      <c r="L906" s="25"/>
      <c r="M906" s="12" t="s">
        <v>1853</v>
      </c>
      <c r="N906" s="25"/>
      <c r="O906" s="16" t="s">
        <v>1957</v>
      </c>
      <c r="P906" s="25" t="s">
        <v>2789</v>
      </c>
      <c r="Q906" s="87" t="s">
        <v>1638</v>
      </c>
      <c r="R906" s="26"/>
      <c r="S906" s="26"/>
      <c r="T906" s="106" t="s">
        <v>254</v>
      </c>
      <c r="U906" s="27"/>
      <c r="V906" s="40"/>
      <c r="W906" s="25"/>
      <c r="X906" s="25"/>
      <c r="Y906" s="25"/>
      <c r="Z906" s="25"/>
      <c r="AA906" s="25"/>
      <c r="AB906" s="25"/>
      <c r="AC906" s="25"/>
      <c r="AD906" s="25"/>
      <c r="AE906" s="25"/>
      <c r="AF906" s="25"/>
    </row>
    <row r="907" spans="1:32" ht="25.5">
      <c r="A907" s="72" t="str">
        <f>SUBSTITUTE(SUBSTITUTE(CONCATENATE(IF(E907="Universally Unique","UU",E907),F907,IF(H907&lt;&gt;I907,H907,""),CONCATENATE(IF(I907="Identifier","ID",IF(I907="Text","",I907))))," ",""),"'","")</f>
        <v>DigitalSignatureAttachment</v>
      </c>
      <c r="B907" s="52" t="s">
        <v>674</v>
      </c>
      <c r="C907" s="25"/>
      <c r="D907" s="25" t="s">
        <v>1492</v>
      </c>
      <c r="E907" s="25" t="s">
        <v>1810</v>
      </c>
      <c r="F907" s="25"/>
      <c r="G907" s="25"/>
      <c r="H907" s="15" t="str">
        <f>M907</f>
        <v>Attachment</v>
      </c>
      <c r="I907" s="15" t="str">
        <f>M907</f>
        <v>Attachment</v>
      </c>
      <c r="J907" s="15"/>
      <c r="K907" s="25"/>
      <c r="L907" s="25"/>
      <c r="M907" s="12" t="s">
        <v>232</v>
      </c>
      <c r="N907" s="25"/>
      <c r="O907" s="17" t="s">
        <v>257</v>
      </c>
      <c r="P907" s="25" t="s">
        <v>2789</v>
      </c>
      <c r="Q907" s="26" t="s">
        <v>2781</v>
      </c>
      <c r="R907" s="26"/>
      <c r="S907" s="26"/>
      <c r="T907" s="106" t="s">
        <v>254</v>
      </c>
      <c r="U907" s="27"/>
      <c r="V907" s="16"/>
      <c r="W907" s="25"/>
      <c r="X907" s="25"/>
      <c r="Y907" s="25"/>
      <c r="Z907" s="25"/>
      <c r="AA907" s="25"/>
      <c r="AB907" s="25"/>
      <c r="AC907" s="25"/>
      <c r="AD907" s="25"/>
      <c r="AE907" s="25"/>
      <c r="AF907" s="25"/>
    </row>
    <row r="908" spans="1:32" ht="38.25">
      <c r="A908" s="72" t="str">
        <f>SUBSTITUTE(SUBSTITUTE(CONCATENATE(IF(E908="Universally Unique","UU",E908),F908,IF(H908&lt;&gt;I908,H908,""),CONCATENATE(IF(I908="Identifier","ID",IF(I908="Text","",I908))))," ",""),"'","")</f>
        <v>OriginalDocumentReference</v>
      </c>
      <c r="B908" s="52" t="s">
        <v>675</v>
      </c>
      <c r="C908" s="25"/>
      <c r="D908" s="25" t="s">
        <v>1492</v>
      </c>
      <c r="E908" s="25" t="s">
        <v>2345</v>
      </c>
      <c r="F908" s="25"/>
      <c r="G908" s="25"/>
      <c r="H908" s="15" t="str">
        <f>M908</f>
        <v>Document Reference</v>
      </c>
      <c r="I908" s="15" t="str">
        <f>M908</f>
        <v>Document Reference</v>
      </c>
      <c r="J908" s="15"/>
      <c r="K908" s="25"/>
      <c r="L908" s="25"/>
      <c r="M908" s="12" t="s">
        <v>1509</v>
      </c>
      <c r="N908" s="25"/>
      <c r="O908" s="17" t="s">
        <v>257</v>
      </c>
      <c r="P908" s="25" t="s">
        <v>2789</v>
      </c>
      <c r="Q908" s="26" t="s">
        <v>2875</v>
      </c>
      <c r="R908" s="26"/>
      <c r="S908" s="26"/>
      <c r="T908" s="106" t="s">
        <v>254</v>
      </c>
      <c r="U908" s="27"/>
      <c r="V908" s="16"/>
      <c r="W908" s="25"/>
      <c r="X908" s="25"/>
      <c r="Y908" s="25"/>
      <c r="Z908" s="25"/>
      <c r="AA908" s="25"/>
      <c r="AB908" s="25"/>
      <c r="AC908" s="25"/>
      <c r="AD908" s="25"/>
      <c r="AE908" s="25"/>
      <c r="AF908" s="25"/>
    </row>
    <row r="909" spans="1:32" s="136" customFormat="1" ht="12.75">
      <c r="A909" s="2" t="s">
        <v>984</v>
      </c>
      <c r="B909" s="2" t="s">
        <v>897</v>
      </c>
      <c r="C909" s="2"/>
      <c r="D909" s="2" t="s">
        <v>898</v>
      </c>
      <c r="E909" s="2"/>
      <c r="F909" s="2"/>
      <c r="G909" s="2"/>
      <c r="H909" s="2"/>
      <c r="I909" s="2"/>
      <c r="J909" s="2"/>
      <c r="K909" s="2"/>
      <c r="L909" s="2"/>
      <c r="M909" s="2"/>
      <c r="N909" s="2"/>
      <c r="O909" s="1"/>
      <c r="P909" s="2" t="s">
        <v>253</v>
      </c>
      <c r="Q909" s="3" t="s">
        <v>2380</v>
      </c>
      <c r="R909" s="2"/>
      <c r="S909" s="2"/>
      <c r="T909" s="143" t="s">
        <v>254</v>
      </c>
      <c r="U909" s="2"/>
      <c r="V909" s="2"/>
      <c r="W909" s="2" t="s">
        <v>2905</v>
      </c>
      <c r="X909" s="2"/>
      <c r="Y909" s="2"/>
      <c r="Z909" s="2"/>
      <c r="AA909" s="2"/>
      <c r="AB909" s="2"/>
      <c r="AC909" s="2"/>
      <c r="AD909" s="2"/>
      <c r="AE909" s="2"/>
      <c r="AF909" s="2"/>
    </row>
    <row r="910" spans="1:32" ht="12.75">
      <c r="A910" s="31" t="str">
        <f>SUBSTITUTE(SUBSTITUTE(CONCATENATE(IF(E910="Universally Unique","UU",E910),IF(G910&lt;&gt;I910,H910,F910),CONCATENATE(IF(I910="Identifier","ID",IF(I910="Text","",I910))))," ",""),"'","")</f>
        <v>ID</v>
      </c>
      <c r="B910" s="50" t="s">
        <v>1772</v>
      </c>
      <c r="C910" s="126"/>
      <c r="D910" s="126" t="s">
        <v>898</v>
      </c>
      <c r="E910" s="126"/>
      <c r="F910" s="126"/>
      <c r="G910" s="126" t="s">
        <v>255</v>
      </c>
      <c r="H910" s="31" t="str">
        <f>IF(F910&lt;&gt;"",CONCATENATE(F910," ",G910),G910)</f>
        <v>Identifier</v>
      </c>
      <c r="I910" s="126" t="s">
        <v>255</v>
      </c>
      <c r="J910" s="126"/>
      <c r="K910" s="31" t="str">
        <f>IF(J910&lt;&gt;"",CONCATENATE(J910,"_ ",I910,". Type"),CONCATENATE(I910,". Type"))</f>
        <v>Identifier. Type</v>
      </c>
      <c r="L910" s="126"/>
      <c r="M910" s="126"/>
      <c r="N910" s="126"/>
      <c r="O910" s="127">
        <v>1</v>
      </c>
      <c r="P910" s="126" t="s">
        <v>258</v>
      </c>
      <c r="Q910" s="7" t="s">
        <v>2381</v>
      </c>
      <c r="T910" s="133" t="s">
        <v>254</v>
      </c>
      <c r="V910" s="31"/>
      <c r="W910" s="31" t="s">
        <v>2905</v>
      </c>
      <c r="AF910" s="126"/>
    </row>
    <row r="911" spans="1:32" ht="38.25">
      <c r="A911" s="31" t="str">
        <f>SUBSTITUTE(SUBSTITUTE(CONCATENATE(IF(E911="Universally Unique","UU",E911),IF(G911&lt;&gt;I911,H911,F911),CONCATENATE(IF(I911="Identifier","ID",IF(I911="Text","",I911))))," ",""),"'","")</f>
        <v>Note</v>
      </c>
      <c r="B911" s="7" t="s">
        <v>899</v>
      </c>
      <c r="C911" s="126"/>
      <c r="D911" s="126" t="s">
        <v>898</v>
      </c>
      <c r="E911" s="126"/>
      <c r="F911" s="126"/>
      <c r="G911" s="126" t="s">
        <v>349</v>
      </c>
      <c r="H911" s="31" t="str">
        <f>IF(F911&lt;&gt;"",CONCATENATE(F911," ",G911),G911)</f>
        <v>Note</v>
      </c>
      <c r="I911" s="126" t="s">
        <v>262</v>
      </c>
      <c r="J911" s="126"/>
      <c r="K911" s="31" t="str">
        <f>IF(J911&lt;&gt;"",CONCATENATE(J911,"_ ",I911,". Type"),CONCATENATE(I911,". Type"))</f>
        <v>Text. Type</v>
      </c>
      <c r="L911" s="126"/>
      <c r="M911" s="126"/>
      <c r="N911" s="126"/>
      <c r="O911" s="127" t="s">
        <v>257</v>
      </c>
      <c r="P911" s="126" t="s">
        <v>258</v>
      </c>
      <c r="Q911" s="21" t="s">
        <v>2382</v>
      </c>
      <c r="T911" s="133" t="s">
        <v>254</v>
      </c>
      <c r="V911" s="31"/>
      <c r="W911" s="31" t="s">
        <v>2905</v>
      </c>
      <c r="AF911" s="126"/>
    </row>
    <row r="912" spans="1:32" s="134" customFormat="1" ht="12.75">
      <c r="A912" s="126" t="s">
        <v>431</v>
      </c>
      <c r="B912" s="156" t="s">
        <v>2896</v>
      </c>
      <c r="C912" s="31"/>
      <c r="D912" s="31" t="s">
        <v>898</v>
      </c>
      <c r="E912" s="31"/>
      <c r="F912" s="31"/>
      <c r="G912" s="90" t="s">
        <v>431</v>
      </c>
      <c r="H912" s="31" t="str">
        <f>IF(F912&lt;&gt;"",CONCATENATE(F912," ",G912),G912)</f>
        <v>UUID</v>
      </c>
      <c r="I912" s="31" t="s">
        <v>255</v>
      </c>
      <c r="J912" s="31"/>
      <c r="K912" s="31" t="str">
        <f>IF(J912&lt;&gt;"",CONCATENATE(J912,"_ ",I912,". Type"),CONCATENATE(I912,". Type"))</f>
        <v>Identifier. Type</v>
      </c>
      <c r="L912" s="31"/>
      <c r="M912" s="31"/>
      <c r="N912" s="31"/>
      <c r="O912" s="132" t="s">
        <v>257</v>
      </c>
      <c r="P912" s="31" t="s">
        <v>258</v>
      </c>
      <c r="Q912" s="83" t="s">
        <v>718</v>
      </c>
      <c r="R912" s="7"/>
      <c r="S912" s="31"/>
      <c r="T912" s="128" t="s">
        <v>254</v>
      </c>
      <c r="U912" s="31"/>
      <c r="V912" s="31"/>
      <c r="W912" s="31" t="s">
        <v>2905</v>
      </c>
      <c r="X912" s="31"/>
      <c r="Y912" s="31"/>
      <c r="Z912" s="31"/>
      <c r="AA912" s="31"/>
      <c r="AB912" s="31"/>
      <c r="AC912" s="31"/>
      <c r="AD912" s="31"/>
      <c r="AE912" s="31"/>
      <c r="AF912" s="31" t="s">
        <v>346</v>
      </c>
    </row>
    <row r="913" spans="1:32" s="134" customFormat="1" ht="25.5">
      <c r="A913" s="31" t="str">
        <f>SUBSTITUTE(SUBSTITUTE(CONCATENATE(IF(E913="Universally Unique","UU",E913),IF(G913&lt;&gt;I913,H913,F913),CONCATENATE(IF(I913="Identifier","ID",IF(I913="Text","",I913))))," ",""),"'","")</f>
        <v>BalanceBroughtForwardIndicator</v>
      </c>
      <c r="B913" s="156" t="s">
        <v>2897</v>
      </c>
      <c r="C913" s="31"/>
      <c r="D913" s="31" t="s">
        <v>898</v>
      </c>
      <c r="E913" s="31" t="s">
        <v>2782</v>
      </c>
      <c r="F913" s="31"/>
      <c r="G913" s="31" t="s">
        <v>1963</v>
      </c>
      <c r="H913" s="31" t="str">
        <f>IF(F913&lt;&gt;"",CONCATENATE(F913," ",G913),G913)</f>
        <v>Indicator</v>
      </c>
      <c r="I913" s="31" t="s">
        <v>1963</v>
      </c>
      <c r="J913" s="31"/>
      <c r="K913" s="31" t="str">
        <f>IF(J913&lt;&gt;"",CONCATENATE(J913,"_ ",I913,". Type"),CONCATENATE(I913,". Type"))</f>
        <v>Indicator. Type</v>
      </c>
      <c r="L913" s="31"/>
      <c r="M913" s="31"/>
      <c r="N913" s="31"/>
      <c r="O913" s="132" t="s">
        <v>257</v>
      </c>
      <c r="P913" s="31" t="s">
        <v>258</v>
      </c>
      <c r="Q913" s="7" t="s">
        <v>2080</v>
      </c>
      <c r="R913" s="7"/>
      <c r="S913" s="31"/>
      <c r="T913" s="128" t="s">
        <v>254</v>
      </c>
      <c r="U913" s="31"/>
      <c r="V913" s="31"/>
      <c r="W913" s="31" t="s">
        <v>2905</v>
      </c>
      <c r="X913" s="31"/>
      <c r="Y913" s="31"/>
      <c r="Z913" s="31"/>
      <c r="AA913" s="31"/>
      <c r="AB913" s="31"/>
      <c r="AC913" s="31"/>
      <c r="AD913" s="31"/>
      <c r="AE913" s="31"/>
      <c r="AF913" s="31"/>
    </row>
    <row r="914" spans="1:23" s="31" customFormat="1" ht="12.75">
      <c r="A914" s="31" t="str">
        <f>SUBSTITUTE(SUBSTITUTE(CONCATENATE(IF(E914="Universally Unique","UU",E914),IF(G914&lt;&gt;I914,H914,F914),CONCATENATE(IF(I914="Identifier","ID",IF(I914="Text","",I914))))," ",""),"'","")</f>
        <v>DebitLineAmount</v>
      </c>
      <c r="B914" s="7" t="s">
        <v>2783</v>
      </c>
      <c r="D914" s="31" t="s">
        <v>898</v>
      </c>
      <c r="E914" s="31" t="s">
        <v>1185</v>
      </c>
      <c r="F914" s="31" t="s">
        <v>1956</v>
      </c>
      <c r="G914" s="31" t="s">
        <v>2146</v>
      </c>
      <c r="H914" s="31" t="s">
        <v>1186</v>
      </c>
      <c r="I914" s="31" t="s">
        <v>2146</v>
      </c>
      <c r="K914" s="31" t="s">
        <v>1187</v>
      </c>
      <c r="O914" s="31" t="s">
        <v>257</v>
      </c>
      <c r="P914" s="31" t="s">
        <v>258</v>
      </c>
      <c r="Q914" s="7" t="s">
        <v>2081</v>
      </c>
      <c r="R914" s="7"/>
      <c r="T914" s="128" t="s">
        <v>254</v>
      </c>
      <c r="U914" s="7"/>
      <c r="W914" s="31" t="s">
        <v>2905</v>
      </c>
    </row>
    <row r="915" spans="1:23" s="31" customFormat="1" ht="12.75">
      <c r="A915" s="31" t="str">
        <f>SUBSTITUTE(SUBSTITUTE(CONCATENATE(IF(E915="Universally Unique","UU",E915),IF(G915&lt;&gt;I915,H915,F915),CONCATENATE(IF(I915="Identifier","ID",IF(I915="Text","",I915))))," ",""),"'","")</f>
        <v>CreditLineAmount</v>
      </c>
      <c r="B915" s="7" t="s">
        <v>2793</v>
      </c>
      <c r="D915" s="31" t="s">
        <v>898</v>
      </c>
      <c r="E915" s="31" t="s">
        <v>1189</v>
      </c>
      <c r="F915" s="31" t="s">
        <v>1956</v>
      </c>
      <c r="G915" s="31" t="s">
        <v>2146</v>
      </c>
      <c r="H915" s="31" t="s">
        <v>1186</v>
      </c>
      <c r="I915" s="31" t="s">
        <v>2146</v>
      </c>
      <c r="K915" s="31" t="s">
        <v>1187</v>
      </c>
      <c r="O915" s="31" t="s">
        <v>257</v>
      </c>
      <c r="P915" s="31" t="s">
        <v>258</v>
      </c>
      <c r="Q915" s="7" t="s">
        <v>2082</v>
      </c>
      <c r="R915" s="7"/>
      <c r="T915" s="128" t="s">
        <v>254</v>
      </c>
      <c r="U915" s="7"/>
      <c r="W915" s="31" t="s">
        <v>2905</v>
      </c>
    </row>
    <row r="916" spans="1:23" s="126" customFormat="1" ht="12.75">
      <c r="A916" s="31" t="str">
        <f>SUBSTITUTE(SUBSTITUTE(CONCATENATE(IF(E916="Universally Unique","UU",E916),IF(G916&lt;&gt;I916,H916,F916),CONCATENATE(IF(I916="Identifier","ID",IF(I916="Text","",I916))))," ",""),"'","")</f>
        <v>BalanceAmount</v>
      </c>
      <c r="B916" s="7" t="s">
        <v>2794</v>
      </c>
      <c r="D916" s="31" t="s">
        <v>898</v>
      </c>
      <c r="F916" s="126" t="s">
        <v>1191</v>
      </c>
      <c r="G916" s="126" t="s">
        <v>2146</v>
      </c>
      <c r="H916" s="31" t="str">
        <f>IF(F916&lt;&gt;"",CONCATENATE(F916," ",G916),G916)</f>
        <v>Balance Amount</v>
      </c>
      <c r="I916" s="126" t="s">
        <v>2146</v>
      </c>
      <c r="J916" s="31"/>
      <c r="K916" s="31" t="str">
        <f>IF(J916&lt;&gt;"",CONCATENATE(J916,"_ ",I916,". Type"),CONCATENATE(I916,". Type"))</f>
        <v>Amount. Type</v>
      </c>
      <c r="O916" s="127" t="s">
        <v>257</v>
      </c>
      <c r="P916" s="126" t="s">
        <v>258</v>
      </c>
      <c r="Q916" s="7" t="s">
        <v>2876</v>
      </c>
      <c r="R916" s="64"/>
      <c r="T916" s="128" t="s">
        <v>254</v>
      </c>
      <c r="W916" s="126" t="s">
        <v>2905</v>
      </c>
    </row>
    <row r="917" spans="1:32" ht="25.5">
      <c r="A917" s="72" t="str">
        <f aca="true" t="shared" si="150" ref="A917:A928">SUBSTITUTE(SUBSTITUTE(CONCATENATE(IF(E917="Universally Unique","UU",E917),F917,IF(H917&lt;&gt;I917,H917,""),CONCATENATE(IF(I917="Identifier","ID",IF(I917="Text","",I917))))," ",""),"'","")</f>
        <v>PaymentMeans</v>
      </c>
      <c r="B917" s="15" t="s">
        <v>2795</v>
      </c>
      <c r="C917" s="25"/>
      <c r="D917" s="15" t="s">
        <v>898</v>
      </c>
      <c r="E917" s="25"/>
      <c r="F917" s="25"/>
      <c r="G917" s="25"/>
      <c r="H917" s="15" t="str">
        <f aca="true" t="shared" si="151" ref="H917:H928">M917</f>
        <v>Payment Means</v>
      </c>
      <c r="I917" s="15" t="str">
        <f aca="true" t="shared" si="152" ref="I917:I928">M917</f>
        <v>Payment Means</v>
      </c>
      <c r="J917" s="15"/>
      <c r="K917" s="25"/>
      <c r="L917" s="25"/>
      <c r="M917" s="12" t="s">
        <v>104</v>
      </c>
      <c r="N917" s="25"/>
      <c r="O917" s="16" t="s">
        <v>257</v>
      </c>
      <c r="P917" s="25" t="s">
        <v>2789</v>
      </c>
      <c r="Q917" s="12" t="s">
        <v>953</v>
      </c>
      <c r="R917" s="26"/>
      <c r="S917" s="26"/>
      <c r="T917" s="106" t="s">
        <v>254</v>
      </c>
      <c r="U917" s="27"/>
      <c r="V917" s="16"/>
      <c r="W917" s="25" t="s">
        <v>2905</v>
      </c>
      <c r="X917" s="25"/>
      <c r="Y917" s="25"/>
      <c r="Z917" s="25"/>
      <c r="AA917" s="25"/>
      <c r="AB917" s="25"/>
      <c r="AC917" s="25"/>
      <c r="AD917" s="25"/>
      <c r="AE917" s="25"/>
      <c r="AF917" s="15"/>
    </row>
    <row r="918" spans="1:32" ht="25.5">
      <c r="A918" s="72" t="str">
        <f t="shared" si="150"/>
        <v>PaymentTerms</v>
      </c>
      <c r="B918" s="15" t="s">
        <v>2796</v>
      </c>
      <c r="C918" s="25"/>
      <c r="D918" s="15" t="s">
        <v>898</v>
      </c>
      <c r="E918" s="25"/>
      <c r="F918" s="25"/>
      <c r="G918" s="25"/>
      <c r="H918" s="15" t="str">
        <f t="shared" si="151"/>
        <v>Payment Terms</v>
      </c>
      <c r="I918" s="15" t="str">
        <f t="shared" si="152"/>
        <v>Payment Terms</v>
      </c>
      <c r="J918" s="15"/>
      <c r="K918" s="25"/>
      <c r="L918" s="25"/>
      <c r="M918" s="12" t="s">
        <v>1632</v>
      </c>
      <c r="N918" s="25"/>
      <c r="O918" s="17" t="s">
        <v>2788</v>
      </c>
      <c r="P918" s="25" t="s">
        <v>2789</v>
      </c>
      <c r="Q918" s="12" t="s">
        <v>1923</v>
      </c>
      <c r="R918" s="26"/>
      <c r="S918" s="26"/>
      <c r="T918" s="106" t="s">
        <v>254</v>
      </c>
      <c r="U918" s="27"/>
      <c r="V918" s="16"/>
      <c r="W918" s="25" t="s">
        <v>2905</v>
      </c>
      <c r="X918" s="25"/>
      <c r="Y918" s="25"/>
      <c r="Z918" s="25"/>
      <c r="AA918" s="25"/>
      <c r="AB918" s="25"/>
      <c r="AC918" s="25"/>
      <c r="AD918" s="25"/>
      <c r="AE918" s="25"/>
      <c r="AF918" s="15"/>
    </row>
    <row r="919" spans="1:32" ht="25.5">
      <c r="A919" s="72" t="str">
        <f t="shared" si="150"/>
        <v>BuyerCustomerParty</v>
      </c>
      <c r="B919" s="52" t="s">
        <v>676</v>
      </c>
      <c r="C919" s="25"/>
      <c r="D919" s="15" t="s">
        <v>898</v>
      </c>
      <c r="E919" s="25" t="s">
        <v>1193</v>
      </c>
      <c r="F919" s="25"/>
      <c r="G919" s="25"/>
      <c r="H919" s="15" t="str">
        <f t="shared" si="151"/>
        <v>Customer Party</v>
      </c>
      <c r="I919" s="15" t="str">
        <f t="shared" si="152"/>
        <v>Customer Party</v>
      </c>
      <c r="J919" s="15"/>
      <c r="K919" s="25"/>
      <c r="L919" s="25"/>
      <c r="M919" s="12" t="s">
        <v>194</v>
      </c>
      <c r="N919" s="25"/>
      <c r="O919" s="16" t="s">
        <v>257</v>
      </c>
      <c r="P919" s="25" t="s">
        <v>2789</v>
      </c>
      <c r="Q919" s="12" t="s">
        <v>2091</v>
      </c>
      <c r="R919" s="26"/>
      <c r="S919" s="26"/>
      <c r="T919" s="106" t="s">
        <v>254</v>
      </c>
      <c r="U919" s="27"/>
      <c r="V919" s="16"/>
      <c r="W919" s="25" t="s">
        <v>2905</v>
      </c>
      <c r="X919" s="25"/>
      <c r="Y919" s="25"/>
      <c r="Z919" s="25"/>
      <c r="AA919" s="25"/>
      <c r="AB919" s="25"/>
      <c r="AC919" s="25"/>
      <c r="AD919" s="25"/>
      <c r="AE919" s="25"/>
      <c r="AF919" s="15"/>
    </row>
    <row r="920" spans="1:32" ht="25.5">
      <c r="A920" s="72" t="str">
        <f t="shared" si="150"/>
        <v>SellerSupplierParty</v>
      </c>
      <c r="B920" s="52" t="s">
        <v>679</v>
      </c>
      <c r="C920" s="25"/>
      <c r="D920" s="15" t="s">
        <v>898</v>
      </c>
      <c r="E920" s="25" t="s">
        <v>1194</v>
      </c>
      <c r="F920" s="25"/>
      <c r="G920" s="25"/>
      <c r="H920" s="15" t="str">
        <f t="shared" si="151"/>
        <v>Supplier Party</v>
      </c>
      <c r="I920" s="15" t="str">
        <f t="shared" si="152"/>
        <v>Supplier Party</v>
      </c>
      <c r="J920" s="15"/>
      <c r="K920" s="25"/>
      <c r="L920" s="25"/>
      <c r="M920" s="12" t="s">
        <v>1192</v>
      </c>
      <c r="N920" s="25"/>
      <c r="O920" s="16" t="s">
        <v>257</v>
      </c>
      <c r="P920" s="25" t="s">
        <v>2789</v>
      </c>
      <c r="Q920" s="12" t="s">
        <v>2092</v>
      </c>
      <c r="R920" s="26"/>
      <c r="S920" s="26"/>
      <c r="T920" s="106" t="s">
        <v>254</v>
      </c>
      <c r="U920" s="27"/>
      <c r="V920" s="16"/>
      <c r="W920" s="25" t="s">
        <v>2905</v>
      </c>
      <c r="X920" s="25"/>
      <c r="Y920" s="25"/>
      <c r="Z920" s="25"/>
      <c r="AA920" s="25"/>
      <c r="AB920" s="25"/>
      <c r="AC920" s="25"/>
      <c r="AD920" s="25"/>
      <c r="AE920" s="25"/>
      <c r="AF920" s="15"/>
    </row>
    <row r="921" spans="1:32" ht="25.5">
      <c r="A921" s="72" t="str">
        <f t="shared" si="150"/>
        <v>OriginatorCustomerParty</v>
      </c>
      <c r="B921" s="52" t="s">
        <v>677</v>
      </c>
      <c r="C921" s="25"/>
      <c r="D921" s="15" t="s">
        <v>898</v>
      </c>
      <c r="E921" s="25" t="s">
        <v>1358</v>
      </c>
      <c r="F921" s="25"/>
      <c r="G921" s="25"/>
      <c r="H921" s="15" t="str">
        <f t="shared" si="151"/>
        <v>Customer Party</v>
      </c>
      <c r="I921" s="15" t="str">
        <f t="shared" si="152"/>
        <v>Customer Party</v>
      </c>
      <c r="J921" s="15"/>
      <c r="K921" s="25"/>
      <c r="L921" s="25"/>
      <c r="M921" s="12" t="s">
        <v>194</v>
      </c>
      <c r="N921" s="25"/>
      <c r="O921" s="16" t="s">
        <v>257</v>
      </c>
      <c r="P921" s="25" t="s">
        <v>2789</v>
      </c>
      <c r="Q921" s="12" t="s">
        <v>2093</v>
      </c>
      <c r="R921" s="26"/>
      <c r="S921" s="26"/>
      <c r="T921" s="106" t="s">
        <v>254</v>
      </c>
      <c r="U921" s="27"/>
      <c r="V921" s="16"/>
      <c r="W921" s="25" t="s">
        <v>2905</v>
      </c>
      <c r="X921" s="25"/>
      <c r="Y921" s="25"/>
      <c r="Z921" s="25"/>
      <c r="AA921" s="25"/>
      <c r="AB921" s="25"/>
      <c r="AC921" s="25"/>
      <c r="AD921" s="25"/>
      <c r="AE921" s="25"/>
      <c r="AF921" s="15"/>
    </row>
    <row r="922" spans="1:32" ht="25.5">
      <c r="A922" s="72" t="str">
        <f t="shared" si="150"/>
        <v>AccountingCustomerParty</v>
      </c>
      <c r="B922" s="52" t="s">
        <v>678</v>
      </c>
      <c r="C922" s="25"/>
      <c r="D922" s="15" t="s">
        <v>898</v>
      </c>
      <c r="E922" s="56" t="s">
        <v>505</v>
      </c>
      <c r="F922" s="25"/>
      <c r="G922" s="25"/>
      <c r="H922" s="15" t="str">
        <f>M922</f>
        <v>Customer Party</v>
      </c>
      <c r="I922" s="15" t="str">
        <f>M922</f>
        <v>Customer Party</v>
      </c>
      <c r="J922" s="15"/>
      <c r="K922" s="25"/>
      <c r="L922" s="25"/>
      <c r="M922" s="12" t="s">
        <v>194</v>
      </c>
      <c r="N922" s="25"/>
      <c r="O922" s="16" t="s">
        <v>257</v>
      </c>
      <c r="P922" s="25" t="s">
        <v>2789</v>
      </c>
      <c r="Q922" s="53" t="s">
        <v>1663</v>
      </c>
      <c r="R922" s="26"/>
      <c r="S922" s="26"/>
      <c r="T922" s="106" t="s">
        <v>254</v>
      </c>
      <c r="U922" s="27"/>
      <c r="V922" s="16"/>
      <c r="W922" s="25" t="s">
        <v>2905</v>
      </c>
      <c r="X922" s="25"/>
      <c r="Y922" s="25"/>
      <c r="Z922" s="25"/>
      <c r="AA922" s="25"/>
      <c r="AB922" s="25"/>
      <c r="AC922" s="25"/>
      <c r="AD922" s="25"/>
      <c r="AE922" s="25"/>
      <c r="AF922" s="15"/>
    </row>
    <row r="923" spans="1:32" ht="25.5">
      <c r="A923" s="72" t="str">
        <f t="shared" si="150"/>
        <v>AccountingSupplierParty</v>
      </c>
      <c r="B923" s="52" t="s">
        <v>939</v>
      </c>
      <c r="C923" s="25"/>
      <c r="D923" s="15" t="s">
        <v>898</v>
      </c>
      <c r="E923" s="56" t="s">
        <v>505</v>
      </c>
      <c r="F923" s="25"/>
      <c r="G923" s="25"/>
      <c r="H923" s="15" t="str">
        <f t="shared" si="151"/>
        <v>Supplier Party</v>
      </c>
      <c r="I923" s="15" t="str">
        <f t="shared" si="152"/>
        <v>Supplier Party</v>
      </c>
      <c r="J923" s="15"/>
      <c r="K923" s="25"/>
      <c r="L923" s="25"/>
      <c r="M923" s="12" t="s">
        <v>1192</v>
      </c>
      <c r="N923" s="25"/>
      <c r="O923" s="16" t="s">
        <v>257</v>
      </c>
      <c r="P923" s="25" t="s">
        <v>2789</v>
      </c>
      <c r="Q923" s="53" t="s">
        <v>2585</v>
      </c>
      <c r="R923" s="26"/>
      <c r="S923" s="26"/>
      <c r="T923" s="106" t="s">
        <v>254</v>
      </c>
      <c r="U923" s="27"/>
      <c r="V923" s="16"/>
      <c r="W923" s="25" t="s">
        <v>2905</v>
      </c>
      <c r="X923" s="25"/>
      <c r="Y923" s="25"/>
      <c r="Z923" s="25"/>
      <c r="AA923" s="25"/>
      <c r="AB923" s="25"/>
      <c r="AC923" s="25"/>
      <c r="AD923" s="25"/>
      <c r="AE923" s="25"/>
      <c r="AF923" s="15"/>
    </row>
    <row r="924" spans="1:32" ht="12.75">
      <c r="A924" s="72" t="str">
        <f t="shared" si="150"/>
        <v>PayeeParty</v>
      </c>
      <c r="B924" s="52" t="s">
        <v>940</v>
      </c>
      <c r="C924" s="25"/>
      <c r="D924" s="15" t="s">
        <v>898</v>
      </c>
      <c r="E924" s="25" t="s">
        <v>539</v>
      </c>
      <c r="F924" s="25"/>
      <c r="G924" s="25"/>
      <c r="H924" s="15" t="str">
        <f t="shared" si="151"/>
        <v>Party</v>
      </c>
      <c r="I924" s="15" t="str">
        <f t="shared" si="152"/>
        <v>Party</v>
      </c>
      <c r="J924" s="15"/>
      <c r="K924" s="25"/>
      <c r="L924" s="25"/>
      <c r="M924" s="12" t="s">
        <v>1853</v>
      </c>
      <c r="N924" s="25"/>
      <c r="O924" s="16" t="s">
        <v>257</v>
      </c>
      <c r="P924" s="25" t="s">
        <v>2789</v>
      </c>
      <c r="Q924" s="12" t="s">
        <v>1428</v>
      </c>
      <c r="R924" s="26"/>
      <c r="S924" s="26"/>
      <c r="T924" s="106" t="s">
        <v>254</v>
      </c>
      <c r="U924" s="27"/>
      <c r="V924" s="16"/>
      <c r="W924" s="25" t="s">
        <v>2905</v>
      </c>
      <c r="X924" s="25"/>
      <c r="Y924" s="25"/>
      <c r="Z924" s="25"/>
      <c r="AA924" s="25"/>
      <c r="AB924" s="25"/>
      <c r="AC924" s="25"/>
      <c r="AD924" s="25"/>
      <c r="AE924" s="25"/>
      <c r="AF924" s="15"/>
    </row>
    <row r="925" spans="1:32" ht="12.75">
      <c r="A925" s="72" t="str">
        <f t="shared" si="150"/>
        <v>InvoicePeriod</v>
      </c>
      <c r="B925" s="52" t="s">
        <v>941</v>
      </c>
      <c r="C925" s="25"/>
      <c r="D925" s="15" t="s">
        <v>898</v>
      </c>
      <c r="E925" s="25" t="s">
        <v>1421</v>
      </c>
      <c r="F925" s="25"/>
      <c r="G925" s="25"/>
      <c r="H925" s="15" t="str">
        <f t="shared" si="151"/>
        <v>Period</v>
      </c>
      <c r="I925" s="15" t="str">
        <f t="shared" si="152"/>
        <v>Period</v>
      </c>
      <c r="J925" s="15"/>
      <c r="K925" s="25"/>
      <c r="L925" s="25"/>
      <c r="M925" s="12" t="s">
        <v>1950</v>
      </c>
      <c r="N925" s="25"/>
      <c r="O925" s="16" t="s">
        <v>2788</v>
      </c>
      <c r="P925" s="25" t="s">
        <v>2789</v>
      </c>
      <c r="Q925" s="12" t="s">
        <v>2085</v>
      </c>
      <c r="R925" s="26"/>
      <c r="S925" s="26"/>
      <c r="T925" s="106" t="s">
        <v>254</v>
      </c>
      <c r="U925" s="27"/>
      <c r="V925" s="16"/>
      <c r="W925" s="25" t="s">
        <v>2905</v>
      </c>
      <c r="X925" s="25"/>
      <c r="Y925" s="25"/>
      <c r="Z925" s="25"/>
      <c r="AA925" s="25"/>
      <c r="AB925" s="25"/>
      <c r="AC925" s="25"/>
      <c r="AD925" s="25"/>
      <c r="AE925" s="25"/>
      <c r="AF925" s="15"/>
    </row>
    <row r="926" spans="1:32" s="136" customFormat="1" ht="25.5">
      <c r="A926" s="72" t="str">
        <f t="shared" si="150"/>
        <v>BillingReference</v>
      </c>
      <c r="B926" s="52" t="s">
        <v>2797</v>
      </c>
      <c r="C926" s="15"/>
      <c r="D926" s="15" t="s">
        <v>898</v>
      </c>
      <c r="E926" s="15"/>
      <c r="F926" s="15"/>
      <c r="G926" s="15"/>
      <c r="H926" s="15" t="str">
        <f t="shared" si="151"/>
        <v>Billing Reference</v>
      </c>
      <c r="I926" s="15" t="str">
        <f t="shared" si="152"/>
        <v>Billing Reference</v>
      </c>
      <c r="J926" s="15"/>
      <c r="K926" s="15"/>
      <c r="L926" s="15"/>
      <c r="M926" s="59" t="s">
        <v>2524</v>
      </c>
      <c r="N926" s="15"/>
      <c r="O926" s="17" t="s">
        <v>2788</v>
      </c>
      <c r="P926" s="15" t="s">
        <v>2789</v>
      </c>
      <c r="Q926" s="12" t="s">
        <v>2755</v>
      </c>
      <c r="R926" s="22"/>
      <c r="S926" s="22"/>
      <c r="T926" s="104" t="s">
        <v>254</v>
      </c>
      <c r="U926" s="23"/>
      <c r="V926" s="17"/>
      <c r="W926" s="15" t="s">
        <v>2905</v>
      </c>
      <c r="X926" s="15"/>
      <c r="Y926" s="15"/>
      <c r="Z926" s="15"/>
      <c r="AA926" s="15"/>
      <c r="AB926" s="15"/>
      <c r="AC926" s="15"/>
      <c r="AD926" s="15"/>
      <c r="AE926" s="15"/>
      <c r="AF926" s="15"/>
    </row>
    <row r="927" spans="1:32" ht="25.5">
      <c r="A927" s="72" t="str">
        <f t="shared" si="150"/>
        <v>DocumentReference</v>
      </c>
      <c r="B927" s="85" t="s">
        <v>1933</v>
      </c>
      <c r="C927" s="85"/>
      <c r="D927" s="85" t="s">
        <v>898</v>
      </c>
      <c r="E927" s="85"/>
      <c r="F927" s="85"/>
      <c r="G927" s="85"/>
      <c r="H927" s="85" t="s">
        <v>1509</v>
      </c>
      <c r="I927" s="85" t="s">
        <v>1509</v>
      </c>
      <c r="J927" s="85"/>
      <c r="K927" s="85"/>
      <c r="L927" s="85"/>
      <c r="M927" s="85" t="s">
        <v>1509</v>
      </c>
      <c r="N927" s="85"/>
      <c r="O927" s="86" t="s">
        <v>2788</v>
      </c>
      <c r="P927" s="85" t="s">
        <v>2789</v>
      </c>
      <c r="Q927" s="85" t="s">
        <v>2639</v>
      </c>
      <c r="R927" s="87"/>
      <c r="S927" s="87"/>
      <c r="T927" s="110" t="s">
        <v>259</v>
      </c>
      <c r="U927" s="88"/>
      <c r="V927" s="86"/>
      <c r="W927" s="85" t="s">
        <v>2905</v>
      </c>
      <c r="X927" s="85"/>
      <c r="Y927" s="85"/>
      <c r="Z927" s="85"/>
      <c r="AA927" s="85"/>
      <c r="AB927" s="85"/>
      <c r="AC927" s="85"/>
      <c r="AD927" s="85"/>
      <c r="AE927" s="85"/>
      <c r="AF927" s="85"/>
    </row>
    <row r="928" spans="1:32" ht="25.5">
      <c r="A928" s="72" t="str">
        <f t="shared" si="150"/>
        <v>ExchangeRate</v>
      </c>
      <c r="B928" s="15" t="s">
        <v>1758</v>
      </c>
      <c r="C928" s="25"/>
      <c r="D928" s="15" t="s">
        <v>898</v>
      </c>
      <c r="E928" s="25"/>
      <c r="F928" s="25"/>
      <c r="G928" s="25"/>
      <c r="H928" s="15" t="str">
        <f t="shared" si="151"/>
        <v>Exchange Rate</v>
      </c>
      <c r="I928" s="15" t="str">
        <f t="shared" si="152"/>
        <v>Exchange Rate</v>
      </c>
      <c r="J928" s="15"/>
      <c r="K928" s="25"/>
      <c r="L928" s="25"/>
      <c r="M928" s="12" t="s">
        <v>70</v>
      </c>
      <c r="N928" s="25"/>
      <c r="O928" s="16" t="s">
        <v>257</v>
      </c>
      <c r="P928" s="25" t="s">
        <v>2789</v>
      </c>
      <c r="Q928" s="12" t="s">
        <v>2586</v>
      </c>
      <c r="R928" s="26"/>
      <c r="S928" s="26"/>
      <c r="T928" s="106" t="s">
        <v>254</v>
      </c>
      <c r="U928" s="27"/>
      <c r="V928" s="16"/>
      <c r="W928" s="25" t="s">
        <v>2905</v>
      </c>
      <c r="X928" s="25"/>
      <c r="Y928" s="25"/>
      <c r="Z928" s="25"/>
      <c r="AA928" s="25"/>
      <c r="AB928" s="25"/>
      <c r="AC928" s="25"/>
      <c r="AD928" s="25"/>
      <c r="AE928" s="25"/>
      <c r="AF928" s="15"/>
    </row>
    <row r="929" spans="1:32" s="92" customFormat="1" ht="12.75">
      <c r="A929" s="65" t="s">
        <v>347</v>
      </c>
      <c r="B929" s="66" t="s">
        <v>2927</v>
      </c>
      <c r="C929" s="67"/>
      <c r="D929" s="67" t="s">
        <v>347</v>
      </c>
      <c r="E929" s="67"/>
      <c r="F929" s="67"/>
      <c r="G929" s="67"/>
      <c r="H929" s="67"/>
      <c r="I929" s="67"/>
      <c r="J929" s="67"/>
      <c r="K929" s="67"/>
      <c r="L929" s="67"/>
      <c r="M929" s="67"/>
      <c r="N929" s="67"/>
      <c r="O929" s="66"/>
      <c r="P929" s="67" t="s">
        <v>253</v>
      </c>
      <c r="Q929" s="68" t="s">
        <v>2928</v>
      </c>
      <c r="R929" s="68"/>
      <c r="S929" s="69"/>
      <c r="T929" s="116" t="s">
        <v>254</v>
      </c>
      <c r="U929" s="70"/>
      <c r="V929" s="66"/>
      <c r="W929" s="67"/>
      <c r="X929" s="67"/>
      <c r="Y929" s="67"/>
      <c r="Z929" s="67"/>
      <c r="AA929" s="67"/>
      <c r="AB929" s="67"/>
      <c r="AC929" s="67"/>
      <c r="AD929" s="67"/>
      <c r="AE929" s="67"/>
      <c r="AF929" s="67"/>
    </row>
    <row r="930" spans="1:23" s="92" customFormat="1" ht="12.75">
      <c r="A930" s="31" t="str">
        <f aca="true" t="shared" si="153" ref="A930:A936">SUBSTITUTE(SUBSTITUTE(CONCATENATE(IF(E930="Universally Unique","UU",E930),IF(G930&lt;&gt;I930,H930,F930),CONCATENATE(IF(I930="Identifier","ID",IF(I930="Text","",I930))))," ",""),"'","")</f>
        <v>ConditionCode</v>
      </c>
      <c r="B930" s="71" t="s">
        <v>1242</v>
      </c>
      <c r="D930" s="92" t="s">
        <v>347</v>
      </c>
      <c r="F930" s="92" t="s">
        <v>2929</v>
      </c>
      <c r="G930" s="92" t="s">
        <v>2886</v>
      </c>
      <c r="H930" s="92" t="str">
        <f aca="true" t="shared" si="154" ref="H930:H939">IF(F930&lt;&gt;"",CONCATENATE(F930," ",G930),G930)</f>
        <v>Condition Code</v>
      </c>
      <c r="I930" s="92" t="s">
        <v>2886</v>
      </c>
      <c r="J930" s="92" t="s">
        <v>1323</v>
      </c>
      <c r="K930" s="92" t="str">
        <f aca="true" t="shared" si="155" ref="K930:K939">IF(J930&lt;&gt;"",CONCATENATE(J930,"_ ",I930,". Type"),CONCATENATE(I930,". Type"))</f>
        <v>Transportation Status_ Code. Type</v>
      </c>
      <c r="O930" s="173" t="s">
        <v>257</v>
      </c>
      <c r="P930" s="92" t="s">
        <v>258</v>
      </c>
      <c r="Q930" s="71" t="s">
        <v>2835</v>
      </c>
      <c r="R930" s="71" t="s">
        <v>2836</v>
      </c>
      <c r="T930" s="175" t="s">
        <v>254</v>
      </c>
      <c r="W930" s="126"/>
    </row>
    <row r="931" spans="1:23" s="92" customFormat="1" ht="12.75">
      <c r="A931" s="31" t="str">
        <f t="shared" si="153"/>
        <v>ReferenceDate</v>
      </c>
      <c r="B931" s="71" t="s">
        <v>1684</v>
      </c>
      <c r="D931" s="92" t="s">
        <v>347</v>
      </c>
      <c r="E931" s="92" t="s">
        <v>1550</v>
      </c>
      <c r="G931" s="92" t="s">
        <v>90</v>
      </c>
      <c r="H931" s="92" t="str">
        <f>IF(F931&lt;&gt;"",CONCATENATE(F931," ",G931),G931)</f>
        <v>Date</v>
      </c>
      <c r="I931" s="92" t="s">
        <v>90</v>
      </c>
      <c r="K931" s="92" t="str">
        <f>IF(J931&lt;&gt;"",CONCATENATE(J931,"_ ",I931,". Type"),CONCATENATE(I931,". Type"))</f>
        <v>Date. Type</v>
      </c>
      <c r="O931" s="173" t="s">
        <v>257</v>
      </c>
      <c r="P931" s="92" t="s">
        <v>258</v>
      </c>
      <c r="Q931" s="71" t="s">
        <v>2837</v>
      </c>
      <c r="R931" s="71"/>
      <c r="T931" s="175" t="s">
        <v>254</v>
      </c>
      <c r="W931" s="126"/>
    </row>
    <row r="932" spans="1:23" s="92" customFormat="1" ht="12.75">
      <c r="A932" s="31" t="str">
        <f t="shared" si="153"/>
        <v>ReferenceTime</v>
      </c>
      <c r="B932" s="71" t="s">
        <v>1685</v>
      </c>
      <c r="D932" s="92" t="s">
        <v>347</v>
      </c>
      <c r="E932" s="92" t="s">
        <v>1550</v>
      </c>
      <c r="G932" s="92" t="s">
        <v>433</v>
      </c>
      <c r="H932" s="92" t="str">
        <f t="shared" si="154"/>
        <v>Time</v>
      </c>
      <c r="I932" s="92" t="s">
        <v>433</v>
      </c>
      <c r="K932" s="92" t="str">
        <f t="shared" si="155"/>
        <v>Time. Type</v>
      </c>
      <c r="O932" s="173" t="s">
        <v>257</v>
      </c>
      <c r="P932" s="92" t="s">
        <v>258</v>
      </c>
      <c r="Q932" s="71" t="s">
        <v>2838</v>
      </c>
      <c r="R932" s="71"/>
      <c r="T932" s="175" t="s">
        <v>254</v>
      </c>
      <c r="W932" s="126"/>
    </row>
    <row r="933" spans="1:23" s="92" customFormat="1" ht="12.75">
      <c r="A933" s="31" t="str">
        <f t="shared" si="153"/>
        <v>Description</v>
      </c>
      <c r="B933" s="71" t="s">
        <v>2839</v>
      </c>
      <c r="D933" s="92" t="s">
        <v>347</v>
      </c>
      <c r="G933" s="92" t="s">
        <v>338</v>
      </c>
      <c r="H933" s="92" t="str">
        <f t="shared" si="154"/>
        <v>Description</v>
      </c>
      <c r="I933" s="92" t="s">
        <v>262</v>
      </c>
      <c r="K933" s="92" t="str">
        <f t="shared" si="155"/>
        <v>Text. Type</v>
      </c>
      <c r="O933" s="173" t="s">
        <v>257</v>
      </c>
      <c r="P933" s="92" t="s">
        <v>258</v>
      </c>
      <c r="Q933" s="71" t="s">
        <v>2840</v>
      </c>
      <c r="R933" s="71"/>
      <c r="T933" s="175" t="s">
        <v>254</v>
      </c>
      <c r="W933" s="126"/>
    </row>
    <row r="934" spans="1:23" s="92" customFormat="1" ht="12.75">
      <c r="A934" s="31" t="str">
        <f t="shared" si="153"/>
        <v>StatusReasonCode</v>
      </c>
      <c r="B934" s="71" t="s">
        <v>1692</v>
      </c>
      <c r="D934" s="92" t="s">
        <v>347</v>
      </c>
      <c r="F934" s="92" t="s">
        <v>1686</v>
      </c>
      <c r="G934" s="92" t="s">
        <v>2886</v>
      </c>
      <c r="H934" s="92" t="str">
        <f t="shared" si="154"/>
        <v>Status Reason Code</v>
      </c>
      <c r="I934" s="92" t="s">
        <v>2886</v>
      </c>
      <c r="K934" s="92" t="str">
        <f t="shared" si="155"/>
        <v>Code. Type</v>
      </c>
      <c r="O934" s="173" t="s">
        <v>257</v>
      </c>
      <c r="P934" s="92" t="s">
        <v>258</v>
      </c>
      <c r="Q934" s="71" t="s">
        <v>2841</v>
      </c>
      <c r="R934" s="71"/>
      <c r="T934" s="175" t="s">
        <v>254</v>
      </c>
      <c r="W934" s="126"/>
    </row>
    <row r="935" spans="1:23" s="92" customFormat="1" ht="12.75">
      <c r="A935" s="31" t="str">
        <f t="shared" si="153"/>
        <v>StatusReason</v>
      </c>
      <c r="B935" s="71" t="s">
        <v>1691</v>
      </c>
      <c r="D935" s="92" t="s">
        <v>347</v>
      </c>
      <c r="E935" s="92" t="s">
        <v>347</v>
      </c>
      <c r="G935" s="92" t="s">
        <v>460</v>
      </c>
      <c r="H935" s="92" t="str">
        <f t="shared" si="154"/>
        <v>Reason</v>
      </c>
      <c r="I935" s="92" t="s">
        <v>262</v>
      </c>
      <c r="K935" s="92" t="str">
        <f t="shared" si="155"/>
        <v>Text. Type</v>
      </c>
      <c r="O935" s="173" t="s">
        <v>257</v>
      </c>
      <c r="P935" s="92" t="s">
        <v>258</v>
      </c>
      <c r="Q935" s="71" t="s">
        <v>2842</v>
      </c>
      <c r="R935" s="71"/>
      <c r="T935" s="175" t="s">
        <v>254</v>
      </c>
      <c r="W935" s="126"/>
    </row>
    <row r="936" spans="1:23" s="92" customFormat="1" ht="12.75">
      <c r="A936" s="31" t="str">
        <f t="shared" si="153"/>
        <v>SequenceID</v>
      </c>
      <c r="B936" s="71" t="s">
        <v>2931</v>
      </c>
      <c r="D936" s="92" t="s">
        <v>347</v>
      </c>
      <c r="G936" s="92" t="s">
        <v>300</v>
      </c>
      <c r="H936" s="92" t="str">
        <f t="shared" si="154"/>
        <v>Sequence</v>
      </c>
      <c r="I936" s="92" t="s">
        <v>255</v>
      </c>
      <c r="K936" s="92" t="str">
        <f t="shared" si="155"/>
        <v>Identifier. Type</v>
      </c>
      <c r="O936" s="173" t="s">
        <v>257</v>
      </c>
      <c r="P936" s="92" t="s">
        <v>258</v>
      </c>
      <c r="Q936" s="71" t="s">
        <v>2932</v>
      </c>
      <c r="R936" s="71"/>
      <c r="T936" s="175" t="s">
        <v>254</v>
      </c>
      <c r="W936" s="126"/>
    </row>
    <row r="937" spans="1:23" s="92" customFormat="1" ht="12.75">
      <c r="A937" s="90" t="s">
        <v>262</v>
      </c>
      <c r="B937" s="71" t="s">
        <v>2933</v>
      </c>
      <c r="D937" s="92" t="s">
        <v>347</v>
      </c>
      <c r="G937" s="92" t="s">
        <v>262</v>
      </c>
      <c r="H937" s="92" t="str">
        <f t="shared" si="154"/>
        <v>Text</v>
      </c>
      <c r="I937" s="92" t="s">
        <v>262</v>
      </c>
      <c r="K937" s="92" t="str">
        <f t="shared" si="155"/>
        <v>Text. Type</v>
      </c>
      <c r="O937" s="173" t="s">
        <v>257</v>
      </c>
      <c r="P937" s="92" t="s">
        <v>258</v>
      </c>
      <c r="Q937" s="71" t="s">
        <v>2587</v>
      </c>
      <c r="R937" s="71"/>
      <c r="T937" s="175" t="s">
        <v>254</v>
      </c>
      <c r="W937" s="126"/>
    </row>
    <row r="938" spans="1:23" s="92" customFormat="1" ht="12.75">
      <c r="A938" s="31" t="str">
        <f>SUBSTITUTE(SUBSTITUTE(CONCATENATE(IF(E938="Universally Unique","UU",E938),IF(G938&lt;&gt;I938,H938,F938),CONCATENATE(IF(I938="Identifier","ID",IF(I938="Text","",I938))))," ",""),"'","")</f>
        <v>IndicationIndicator</v>
      </c>
      <c r="B938" s="71" t="s">
        <v>1693</v>
      </c>
      <c r="D938" s="92" t="s">
        <v>347</v>
      </c>
      <c r="E938" s="92" t="s">
        <v>2934</v>
      </c>
      <c r="G938" s="92" t="s">
        <v>1963</v>
      </c>
      <c r="H938" s="92" t="str">
        <f t="shared" si="154"/>
        <v>Indicator</v>
      </c>
      <c r="I938" s="92" t="s">
        <v>1963</v>
      </c>
      <c r="K938" s="92" t="str">
        <f t="shared" si="155"/>
        <v>Indicator. Type</v>
      </c>
      <c r="O938" s="173" t="s">
        <v>257</v>
      </c>
      <c r="P938" s="92" t="s">
        <v>258</v>
      </c>
      <c r="Q938" s="71" t="s">
        <v>2588</v>
      </c>
      <c r="R938" s="71"/>
      <c r="T938" s="175" t="s">
        <v>254</v>
      </c>
      <c r="W938" s="126"/>
    </row>
    <row r="939" spans="1:23" s="92" customFormat="1" ht="12.75">
      <c r="A939" s="31" t="str">
        <f>SUBSTITUTE(SUBSTITUTE(CONCATENATE(IF(E939="Universally Unique","UU",E939),IF(G939&lt;&gt;I939,H939,F939),CONCATENATE(IF(I939="Identifier","ID",IF(I939="Text","",I939))))," ",""),"'","")</f>
        <v>Percent</v>
      </c>
      <c r="B939" s="71" t="s">
        <v>2862</v>
      </c>
      <c r="D939" s="92" t="s">
        <v>347</v>
      </c>
      <c r="G939" s="92" t="s">
        <v>469</v>
      </c>
      <c r="H939" s="92" t="str">
        <f t="shared" si="154"/>
        <v>Percent</v>
      </c>
      <c r="I939" s="92" t="s">
        <v>469</v>
      </c>
      <c r="K939" s="92" t="str">
        <f t="shared" si="155"/>
        <v>Percent. Type</v>
      </c>
      <c r="O939" s="173" t="s">
        <v>257</v>
      </c>
      <c r="P939" s="92" t="s">
        <v>258</v>
      </c>
      <c r="Q939" s="71" t="s">
        <v>2589</v>
      </c>
      <c r="R939" s="71"/>
      <c r="T939" s="175" t="s">
        <v>254</v>
      </c>
      <c r="W939" s="126"/>
    </row>
    <row r="940" spans="1:32" s="126" customFormat="1" ht="25.5">
      <c r="A940" s="1" t="s">
        <v>1200</v>
      </c>
      <c r="B940" s="1" t="s">
        <v>1199</v>
      </c>
      <c r="C940" s="2"/>
      <c r="D940" s="2" t="s">
        <v>1200</v>
      </c>
      <c r="E940" s="2"/>
      <c r="F940" s="2"/>
      <c r="G940" s="2"/>
      <c r="H940" s="2"/>
      <c r="I940" s="2"/>
      <c r="J940" s="2"/>
      <c r="K940" s="2"/>
      <c r="L940" s="2"/>
      <c r="M940" s="2"/>
      <c r="N940" s="2"/>
      <c r="O940" s="1"/>
      <c r="P940" s="2" t="s">
        <v>253</v>
      </c>
      <c r="Q940" s="4" t="s">
        <v>1201</v>
      </c>
      <c r="R940" s="4"/>
      <c r="S940" s="4"/>
      <c r="T940" s="103" t="s">
        <v>254</v>
      </c>
      <c r="U940" s="5"/>
      <c r="V940" s="1"/>
      <c r="W940" s="2" t="s">
        <v>1416</v>
      </c>
      <c r="X940" s="2"/>
      <c r="Y940" s="2"/>
      <c r="Z940" s="2"/>
      <c r="AA940" s="2"/>
      <c r="AB940" s="2"/>
      <c r="AC940" s="2"/>
      <c r="AD940" s="2"/>
      <c r="AE940" s="2"/>
      <c r="AF940" s="2"/>
    </row>
    <row r="941" spans="1:32" s="136" customFormat="1" ht="25.5">
      <c r="A941" s="31" t="str">
        <f>SUBSTITUTE(SUBSTITUTE(CONCATENATE(IF(E941="Universally Unique","UU",E941),IF(G941&lt;&gt;I941,H941,F941),CONCATENATE(IF(I941="Identifier","ID",IF(I941="Text","",I941))))," ",""),"'","")</f>
        <v>LocationID</v>
      </c>
      <c r="B941" s="7" t="s">
        <v>1202</v>
      </c>
      <c r="C941" s="126"/>
      <c r="D941" s="136" t="s">
        <v>1200</v>
      </c>
      <c r="E941" s="126"/>
      <c r="F941" s="136" t="s">
        <v>2422</v>
      </c>
      <c r="G941" s="126" t="s">
        <v>255</v>
      </c>
      <c r="H941" s="31" t="str">
        <f>IF(F941&lt;&gt;"",CONCATENATE(F941," ",G941),G941)</f>
        <v>Location Identifier</v>
      </c>
      <c r="I941" s="126" t="s">
        <v>255</v>
      </c>
      <c r="J941" s="126"/>
      <c r="K941" s="31" t="str">
        <f>IF(J941&lt;&gt;"",CONCATENATE(J941,"_ ",I941,". Type"),CONCATENATE(I941,". Type"))</f>
        <v>Identifier. Type</v>
      </c>
      <c r="L941" s="126"/>
      <c r="M941" s="126"/>
      <c r="N941" s="126" t="s">
        <v>1203</v>
      </c>
      <c r="O941" s="127" t="s">
        <v>257</v>
      </c>
      <c r="P941" s="126" t="s">
        <v>258</v>
      </c>
      <c r="Q941" s="141" t="s">
        <v>2511</v>
      </c>
      <c r="R941" s="64"/>
      <c r="S941" s="126">
        <v>8043</v>
      </c>
      <c r="T941" s="128" t="s">
        <v>254</v>
      </c>
      <c r="U941" s="126"/>
      <c r="V941" s="126"/>
      <c r="W941" s="126" t="s">
        <v>1416</v>
      </c>
      <c r="X941" s="126"/>
      <c r="Y941" s="126"/>
      <c r="Z941" s="126"/>
      <c r="AA941" s="126"/>
      <c r="AB941" s="126"/>
      <c r="AC941" s="126"/>
      <c r="AD941" s="126"/>
      <c r="AE941" s="126"/>
      <c r="AF941" s="126"/>
    </row>
    <row r="942" spans="1:32" s="136" customFormat="1" ht="25.5">
      <c r="A942" s="31" t="str">
        <f>SUBSTITUTE(SUBSTITUTE(CONCATENATE(IF(E942="Universally Unique","UU",E942),IF(G942&lt;&gt;I942,H942,F942),CONCATENATE(IF(I942="Identifier","ID",IF(I942="Text","",I942))))," ",""),"'","")</f>
        <v>Location</v>
      </c>
      <c r="B942" s="7" t="s">
        <v>1204</v>
      </c>
      <c r="C942" s="126"/>
      <c r="D942" s="136" t="s">
        <v>1200</v>
      </c>
      <c r="E942" s="126"/>
      <c r="G942" s="136" t="s">
        <v>2422</v>
      </c>
      <c r="H942" s="31" t="str">
        <f>IF(F942&lt;&gt;"",CONCATENATE(F942," ",G942),G942)</f>
        <v>Location</v>
      </c>
      <c r="I942" s="126" t="s">
        <v>262</v>
      </c>
      <c r="J942" s="126"/>
      <c r="K942" s="31" t="str">
        <f>IF(J942&lt;&gt;"",CONCATENATE(J942,"_ ",I942,". Type"),CONCATENATE(I942,". Type"))</f>
        <v>Text. Type</v>
      </c>
      <c r="L942" s="126"/>
      <c r="M942" s="126"/>
      <c r="N942" s="126" t="s">
        <v>1205</v>
      </c>
      <c r="O942" s="127" t="s">
        <v>2788</v>
      </c>
      <c r="P942" s="126" t="s">
        <v>258</v>
      </c>
      <c r="Q942" s="141" t="s">
        <v>2512</v>
      </c>
      <c r="R942" s="64"/>
      <c r="S942" s="126">
        <v>8042</v>
      </c>
      <c r="T942" s="128" t="s">
        <v>254</v>
      </c>
      <c r="U942" s="126"/>
      <c r="V942" s="126"/>
      <c r="W942" s="126" t="s">
        <v>1416</v>
      </c>
      <c r="X942" s="126"/>
      <c r="Y942" s="126"/>
      <c r="Z942" s="126"/>
      <c r="AA942" s="126"/>
      <c r="AB942" s="126"/>
      <c r="AC942" s="126"/>
      <c r="AD942" s="126"/>
      <c r="AE942" s="126"/>
      <c r="AF942" s="126"/>
    </row>
    <row r="943" spans="1:32" s="126" customFormat="1" ht="25.5">
      <c r="A943" s="15" t="s">
        <v>935</v>
      </c>
      <c r="B943" s="52" t="s">
        <v>942</v>
      </c>
      <c r="C943" s="16"/>
      <c r="D943" s="16" t="s">
        <v>1200</v>
      </c>
      <c r="E943" s="15" t="s">
        <v>2037</v>
      </c>
      <c r="F943" s="15"/>
      <c r="G943" s="15"/>
      <c r="H943" s="15" t="str">
        <f>M943</f>
        <v>Dimension</v>
      </c>
      <c r="I943" s="15" t="str">
        <f>M943</f>
        <v>Dimension</v>
      </c>
      <c r="J943" s="15"/>
      <c r="K943" s="15"/>
      <c r="L943" s="15"/>
      <c r="M943" s="16" t="s">
        <v>1364</v>
      </c>
      <c r="N943" s="16"/>
      <c r="O943" s="17" t="s">
        <v>2788</v>
      </c>
      <c r="P943" s="15" t="s">
        <v>2789</v>
      </c>
      <c r="Q943" s="15" t="s">
        <v>2513</v>
      </c>
      <c r="R943" s="16"/>
      <c r="S943" s="16"/>
      <c r="T943" s="18" t="s">
        <v>254</v>
      </c>
      <c r="U943" s="15"/>
      <c r="V943" s="15"/>
      <c r="W943" s="15" t="s">
        <v>1416</v>
      </c>
      <c r="X943" s="16"/>
      <c r="Y943" s="16"/>
      <c r="Z943" s="15"/>
      <c r="AA943" s="15"/>
      <c r="AB943" s="15"/>
      <c r="AC943" s="15"/>
      <c r="AD943" s="15"/>
      <c r="AE943" s="15"/>
      <c r="AF943" s="15"/>
    </row>
    <row r="944" spans="1:32" ht="12.75">
      <c r="A944" s="1" t="s">
        <v>1759</v>
      </c>
      <c r="B944" s="28" t="s">
        <v>2925</v>
      </c>
      <c r="C944" s="3"/>
      <c r="D944" s="3" t="s">
        <v>1192</v>
      </c>
      <c r="E944" s="3"/>
      <c r="F944" s="3"/>
      <c r="G944" s="3"/>
      <c r="H944" s="3"/>
      <c r="I944" s="3"/>
      <c r="J944" s="3"/>
      <c r="K944" s="3"/>
      <c r="L944" s="3"/>
      <c r="M944" s="3"/>
      <c r="N944" s="3"/>
      <c r="O944" s="28"/>
      <c r="P944" s="3" t="s">
        <v>253</v>
      </c>
      <c r="Q944" s="3" t="s">
        <v>2514</v>
      </c>
      <c r="R944" s="34"/>
      <c r="S944" s="34"/>
      <c r="T944" s="109" t="s">
        <v>254</v>
      </c>
      <c r="U944" s="29"/>
      <c r="V944" s="28"/>
      <c r="W944" s="3" t="s">
        <v>2905</v>
      </c>
      <c r="X944" s="3"/>
      <c r="Y944" s="3"/>
      <c r="Z944" s="3"/>
      <c r="AA944" s="3"/>
      <c r="AB944" s="3"/>
      <c r="AC944" s="3"/>
      <c r="AD944" s="3"/>
      <c r="AE944" s="3"/>
      <c r="AF944" s="3" t="s">
        <v>62</v>
      </c>
    </row>
    <row r="945" spans="1:32" ht="25.5">
      <c r="A945" s="31" t="str">
        <f>SUBSTITUTE(SUBSTITUTE(CONCATENATE(IF(E945="Universally Unique","UU",E945),IF(G945&lt;&gt;I945,H945,F945),CONCATENATE(IF(I945="Identifier","ID",IF(I945="Text","",I945))))," ",""),"'","")</f>
        <v>CustomerAssignedAccountID</v>
      </c>
      <c r="B945" s="50" t="s">
        <v>367</v>
      </c>
      <c r="D945" s="31" t="s">
        <v>1192</v>
      </c>
      <c r="E945" s="31" t="s">
        <v>196</v>
      </c>
      <c r="F945" s="31" t="s">
        <v>2668</v>
      </c>
      <c r="G945" s="31" t="s">
        <v>255</v>
      </c>
      <c r="H945" s="31" t="str">
        <f>IF(F945&lt;&gt;"",CONCATENATE(F945," ",G945),G945)</f>
        <v>Account Identifier</v>
      </c>
      <c r="I945" s="31" t="s">
        <v>255</v>
      </c>
      <c r="K945" s="31" t="str">
        <f>IF(J945&lt;&gt;"",CONCATENATE(J945,"_ ",I945,". Type"),CONCATENATE(I945,". Type"))</f>
        <v>Identifier. Type</v>
      </c>
      <c r="O945" s="132" t="s">
        <v>257</v>
      </c>
      <c r="P945" s="31" t="s">
        <v>258</v>
      </c>
      <c r="Q945" s="83" t="s">
        <v>1658</v>
      </c>
      <c r="R945" s="21"/>
      <c r="T945" s="133" t="s">
        <v>259</v>
      </c>
      <c r="V945" s="31"/>
      <c r="W945" s="31" t="s">
        <v>2905</v>
      </c>
      <c r="AF945" s="31" t="s">
        <v>62</v>
      </c>
    </row>
    <row r="946" spans="1:23" ht="25.5">
      <c r="A946" s="31" t="str">
        <f>SUBSTITUTE(SUBSTITUTE(CONCATENATE(IF(E946="Universally Unique","UU",E946),IF(G946&lt;&gt;I946,H946,F946),CONCATENATE(IF(I946="Identifier","ID",IF(I946="Text","",I946))))," ",""),"'","")</f>
        <v>AdditionalAccountID</v>
      </c>
      <c r="B946" s="7" t="s">
        <v>419</v>
      </c>
      <c r="D946" s="31" t="s">
        <v>1192</v>
      </c>
      <c r="E946" s="31" t="s">
        <v>278</v>
      </c>
      <c r="F946" s="31" t="s">
        <v>2668</v>
      </c>
      <c r="G946" s="31" t="s">
        <v>255</v>
      </c>
      <c r="H946" s="31" t="str">
        <f>IF(F946&lt;&gt;"",CONCATENATE(F946," ",G946),G946)</f>
        <v>Account Identifier</v>
      </c>
      <c r="I946" s="31" t="s">
        <v>255</v>
      </c>
      <c r="K946" s="31" t="str">
        <f>IF(J946&lt;&gt;"",CONCATENATE(J946,"_ ",I946,". Type"),CONCATENATE(I946,". Type"))</f>
        <v>Identifier. Type</v>
      </c>
      <c r="O946" s="132" t="s">
        <v>2788</v>
      </c>
      <c r="P946" s="31" t="s">
        <v>258</v>
      </c>
      <c r="Q946" s="83" t="s">
        <v>1658</v>
      </c>
      <c r="R946" s="21"/>
      <c r="T946" s="133" t="s">
        <v>259</v>
      </c>
      <c r="V946" s="31"/>
      <c r="W946" s="31" t="s">
        <v>2905</v>
      </c>
    </row>
    <row r="947" spans="1:23" s="126" customFormat="1" ht="38.25">
      <c r="A947" s="31" t="str">
        <f>SUBSTITUTE(SUBSTITUTE(CONCATENATE(IF(E947="Universally Unique","UU",E947),IF(G947&lt;&gt;I947,H947,F947),CONCATENATE(IF(I947="Identifier","ID",IF(I947="Text","",I947))))," ",""),"'","")</f>
        <v>DataSendingCapability</v>
      </c>
      <c r="B947" s="7" t="s">
        <v>1480</v>
      </c>
      <c r="D947" s="31" t="s">
        <v>1192</v>
      </c>
      <c r="F947" s="136" t="s">
        <v>1481</v>
      </c>
      <c r="G947" s="126" t="s">
        <v>1482</v>
      </c>
      <c r="H947" s="31" t="str">
        <f>IF(F947&lt;&gt;"",CONCATENATE(F947," ",G947),G947)</f>
        <v>Data Sending Capability</v>
      </c>
      <c r="I947" s="126" t="s">
        <v>262</v>
      </c>
      <c r="K947" s="31" t="str">
        <f>IF(J947&lt;&gt;"",CONCATENATE(J947,"_ ",I947,". Type"),CONCATENATE(I947,". Type"))</f>
        <v>Text. Type</v>
      </c>
      <c r="O947" s="127" t="s">
        <v>257</v>
      </c>
      <c r="P947" s="126" t="s">
        <v>258</v>
      </c>
      <c r="Q947" s="141" t="s">
        <v>2530</v>
      </c>
      <c r="R947" s="83" t="s">
        <v>1658</v>
      </c>
      <c r="T947" s="128" t="s">
        <v>254</v>
      </c>
      <c r="W947" s="126" t="s">
        <v>2905</v>
      </c>
    </row>
    <row r="948" spans="1:32" ht="12.75">
      <c r="A948" s="72" t="str">
        <f>SUBSTITUTE(SUBSTITUTE(CONCATENATE(IF(E948="Universally Unique","UU",E948),F948,IF(H948&lt;&gt;I948,H948,""),CONCATENATE(IF(I948="Identifier","ID",IF(I948="Text","",I948))))," ",""),"'","")</f>
        <v>Party</v>
      </c>
      <c r="B948" s="15" t="s">
        <v>1483</v>
      </c>
      <c r="C948" s="25"/>
      <c r="D948" s="25" t="s">
        <v>1192</v>
      </c>
      <c r="E948" s="25"/>
      <c r="F948" s="25"/>
      <c r="G948" s="25"/>
      <c r="H948" s="15" t="str">
        <f>M948</f>
        <v>Party</v>
      </c>
      <c r="I948" s="15" t="str">
        <f>M948</f>
        <v>Party</v>
      </c>
      <c r="J948" s="15"/>
      <c r="K948" s="15"/>
      <c r="L948" s="25"/>
      <c r="M948" s="12" t="s">
        <v>1853</v>
      </c>
      <c r="N948" s="25"/>
      <c r="O948" s="16" t="s">
        <v>257</v>
      </c>
      <c r="P948" s="25" t="s">
        <v>2789</v>
      </c>
      <c r="Q948" s="12" t="s">
        <v>2758</v>
      </c>
      <c r="R948" s="26"/>
      <c r="S948" s="26"/>
      <c r="T948" s="106" t="s">
        <v>259</v>
      </c>
      <c r="U948" s="27"/>
      <c r="V948" s="16"/>
      <c r="W948" s="25" t="s">
        <v>2905</v>
      </c>
      <c r="X948" s="25"/>
      <c r="Y948" s="25"/>
      <c r="Z948" s="25"/>
      <c r="AA948" s="25"/>
      <c r="AB948" s="25"/>
      <c r="AC948" s="25"/>
      <c r="AD948" s="25"/>
      <c r="AE948" s="25"/>
      <c r="AF948" s="25" t="s">
        <v>62</v>
      </c>
    </row>
    <row r="949" spans="1:32" ht="12.75">
      <c r="A949" s="72" t="str">
        <f>SUBSTITUTE(SUBSTITUTE(CONCATENATE(IF(E949="Universally Unique","UU",E949),F949,IF(H949&lt;&gt;I949,H949,""),CONCATENATE(IF(I949="Identifier","ID",IF(I949="Text","",I949))))," ",""),"'","")</f>
        <v>DespatchContact</v>
      </c>
      <c r="B949" s="52" t="s">
        <v>94</v>
      </c>
      <c r="C949" s="25"/>
      <c r="D949" s="25" t="s">
        <v>1192</v>
      </c>
      <c r="E949" s="56" t="s">
        <v>2367</v>
      </c>
      <c r="F949" s="25"/>
      <c r="G949" s="25"/>
      <c r="H949" s="15" t="str">
        <f>M949</f>
        <v>Contact</v>
      </c>
      <c r="I949" s="15" t="str">
        <f>M949</f>
        <v>Contact</v>
      </c>
      <c r="J949" s="15"/>
      <c r="K949" s="15"/>
      <c r="L949" s="25"/>
      <c r="M949" s="12" t="s">
        <v>213</v>
      </c>
      <c r="N949" s="25"/>
      <c r="O949" s="16" t="s">
        <v>257</v>
      </c>
      <c r="P949" s="25" t="s">
        <v>2789</v>
      </c>
      <c r="Q949" s="53" t="s">
        <v>1659</v>
      </c>
      <c r="R949" s="26"/>
      <c r="S949" s="26"/>
      <c r="T949" s="106" t="s">
        <v>259</v>
      </c>
      <c r="U949" s="27"/>
      <c r="V949" s="16"/>
      <c r="W949" s="25" t="s">
        <v>2905</v>
      </c>
      <c r="X949" s="25"/>
      <c r="Y949" s="25"/>
      <c r="Z949" s="25"/>
      <c r="AA949" s="25"/>
      <c r="AB949" s="25"/>
      <c r="AC949" s="25"/>
      <c r="AD949" s="25"/>
      <c r="AE949" s="25"/>
      <c r="AF949" s="25"/>
    </row>
    <row r="950" spans="1:32" ht="12.75">
      <c r="A950" s="72" t="str">
        <f>SUBSTITUTE(SUBSTITUTE(CONCATENATE(IF(E950="Universally Unique","UU",E950),F950,IF(H950&lt;&gt;I950,H950,""),CONCATENATE(IF(I950="Identifier","ID",IF(I950="Text","",I950))))," ",""),"'","")</f>
        <v>AccountingContact</v>
      </c>
      <c r="B950" s="52" t="s">
        <v>943</v>
      </c>
      <c r="C950" s="25"/>
      <c r="D950" s="25" t="s">
        <v>1192</v>
      </c>
      <c r="E950" s="56" t="s">
        <v>505</v>
      </c>
      <c r="F950" s="25"/>
      <c r="G950" s="25"/>
      <c r="H950" s="15" t="str">
        <f>M950</f>
        <v>Contact</v>
      </c>
      <c r="I950" s="15" t="str">
        <f>M950</f>
        <v>Contact</v>
      </c>
      <c r="J950" s="15"/>
      <c r="K950" s="15"/>
      <c r="L950" s="25"/>
      <c r="M950" s="12" t="s">
        <v>213</v>
      </c>
      <c r="N950" s="25"/>
      <c r="O950" s="16" t="s">
        <v>257</v>
      </c>
      <c r="P950" s="25" t="s">
        <v>2789</v>
      </c>
      <c r="Q950" s="53" t="s">
        <v>2531</v>
      </c>
      <c r="R950" s="26"/>
      <c r="S950" s="26"/>
      <c r="T950" s="106" t="s">
        <v>259</v>
      </c>
      <c r="U950" s="27"/>
      <c r="V950" s="16"/>
      <c r="W950" s="25" t="s">
        <v>2905</v>
      </c>
      <c r="X950" s="25"/>
      <c r="Y950" s="25"/>
      <c r="Z950" s="25"/>
      <c r="AA950" s="25"/>
      <c r="AB950" s="25"/>
      <c r="AC950" s="25"/>
      <c r="AD950" s="25"/>
      <c r="AE950" s="25"/>
      <c r="AF950" s="25"/>
    </row>
    <row r="951" spans="1:32" s="134" customFormat="1" ht="12.75">
      <c r="A951" s="72" t="str">
        <f>SUBSTITUTE(SUBSTITUTE(CONCATENATE(IF(E951="Universally Unique","UU",E951),F951,IF(H951&lt;&gt;I951,H951,""),CONCATENATE(IF(I951="Identifier","ID",IF(I951="Text","",I951))))," ",""),"'","")</f>
        <v>SellerContact</v>
      </c>
      <c r="B951" s="52" t="s">
        <v>95</v>
      </c>
      <c r="C951" s="25"/>
      <c r="D951" s="25" t="s">
        <v>1192</v>
      </c>
      <c r="E951" s="56" t="s">
        <v>1194</v>
      </c>
      <c r="F951" s="25"/>
      <c r="G951" s="25"/>
      <c r="H951" s="15" t="str">
        <f>M951</f>
        <v>Contact</v>
      </c>
      <c r="I951" s="15" t="str">
        <f>M951</f>
        <v>Contact</v>
      </c>
      <c r="J951" s="15"/>
      <c r="K951" s="15"/>
      <c r="L951" s="25"/>
      <c r="M951" s="12" t="s">
        <v>213</v>
      </c>
      <c r="N951" s="25"/>
      <c r="O951" s="16" t="s">
        <v>257</v>
      </c>
      <c r="P951" s="25" t="s">
        <v>2789</v>
      </c>
      <c r="Q951" s="12" t="s">
        <v>2092</v>
      </c>
      <c r="R951" s="26"/>
      <c r="S951" s="26"/>
      <c r="T951" s="106" t="s">
        <v>259</v>
      </c>
      <c r="U951" s="27"/>
      <c r="V951" s="16"/>
      <c r="W951" s="25" t="s">
        <v>2905</v>
      </c>
      <c r="X951" s="25"/>
      <c r="Y951" s="25"/>
      <c r="Z951" s="25"/>
      <c r="AA951" s="25"/>
      <c r="AB951" s="25"/>
      <c r="AC951" s="25"/>
      <c r="AD951" s="25"/>
      <c r="AE951" s="25"/>
      <c r="AF951" s="25"/>
    </row>
    <row r="952" spans="1:32" s="134" customFormat="1" ht="12.75">
      <c r="A952" s="1" t="s">
        <v>1453</v>
      </c>
      <c r="B952" s="28" t="s">
        <v>1150</v>
      </c>
      <c r="C952" s="3"/>
      <c r="D952" s="3" t="s">
        <v>507</v>
      </c>
      <c r="E952" s="3"/>
      <c r="F952" s="3"/>
      <c r="G952" s="3"/>
      <c r="H952" s="3"/>
      <c r="I952" s="3"/>
      <c r="J952" s="3"/>
      <c r="K952" s="3"/>
      <c r="L952" s="3"/>
      <c r="M952" s="3"/>
      <c r="N952" s="3"/>
      <c r="O952" s="28"/>
      <c r="P952" s="3" t="s">
        <v>253</v>
      </c>
      <c r="Q952" s="3" t="s">
        <v>2532</v>
      </c>
      <c r="R952" s="3"/>
      <c r="S952" s="34"/>
      <c r="T952" s="109" t="s">
        <v>254</v>
      </c>
      <c r="U952" s="29"/>
      <c r="V952" s="28"/>
      <c r="W952" s="3"/>
      <c r="X952" s="3"/>
      <c r="Y952" s="3"/>
      <c r="Z952" s="3"/>
      <c r="AA952" s="3"/>
      <c r="AB952" s="3"/>
      <c r="AC952" s="3"/>
      <c r="AD952" s="3"/>
      <c r="AE952" s="3"/>
      <c r="AF952" s="3"/>
    </row>
    <row r="953" spans="1:22" ht="38.25">
      <c r="A953" s="31" t="str">
        <f aca="true" t="shared" si="156" ref="A953:A961">SUBSTITUTE(SUBSTITUTE(CONCATENATE(IF(E953="Universally Unique","UU",E953),IF(G953&lt;&gt;I953,H953,F953),CONCATENATE(IF(I953="Identifier","ID",IF(I953="Text","",I953))))," ",""),"'","")</f>
        <v>ID</v>
      </c>
      <c r="B953" s="50" t="s">
        <v>368</v>
      </c>
      <c r="D953" s="31" t="s">
        <v>507</v>
      </c>
      <c r="G953" s="31" t="s">
        <v>255</v>
      </c>
      <c r="H953" s="31" t="str">
        <f aca="true" t="shared" si="157" ref="H953:H961">IF(F953&lt;&gt;"",CONCATENATE(F953," ",G953),G953)</f>
        <v>Identifier</v>
      </c>
      <c r="I953" s="31" t="s">
        <v>255</v>
      </c>
      <c r="K953" s="31" t="str">
        <f aca="true" t="shared" si="158" ref="K953:K961">IF(J953&lt;&gt;"",CONCATENATE(J953,"_ ",I953,". Type"),CONCATENATE(I953,". Type"))</f>
        <v>Identifier. Type</v>
      </c>
      <c r="O953" s="155" t="s">
        <v>257</v>
      </c>
      <c r="P953" s="31" t="s">
        <v>258</v>
      </c>
      <c r="Q953" s="7" t="s">
        <v>2604</v>
      </c>
      <c r="R953" s="7" t="s">
        <v>1151</v>
      </c>
      <c r="T953" s="133" t="s">
        <v>254</v>
      </c>
      <c r="U953" s="31" t="s">
        <v>1152</v>
      </c>
      <c r="V953" s="31"/>
    </row>
    <row r="954" spans="1:32" s="134" customFormat="1" ht="38.25">
      <c r="A954" s="31" t="str">
        <f t="shared" si="156"/>
        <v>Name</v>
      </c>
      <c r="B954" s="83" t="s">
        <v>369</v>
      </c>
      <c r="D954" s="134" t="s">
        <v>507</v>
      </c>
      <c r="G954" s="134" t="s">
        <v>274</v>
      </c>
      <c r="H954" s="134" t="str">
        <f t="shared" si="157"/>
        <v>Name</v>
      </c>
      <c r="I954" s="134" t="s">
        <v>274</v>
      </c>
      <c r="K954" s="134" t="str">
        <f t="shared" si="158"/>
        <v>Name. Type</v>
      </c>
      <c r="O954" s="153" t="s">
        <v>257</v>
      </c>
      <c r="P954" s="134" t="s">
        <v>258</v>
      </c>
      <c r="Q954" s="21" t="s">
        <v>2605</v>
      </c>
      <c r="R954" s="21" t="s">
        <v>468</v>
      </c>
      <c r="T954" s="154" t="s">
        <v>254</v>
      </c>
      <c r="AF954" s="134" t="s">
        <v>62</v>
      </c>
    </row>
    <row r="955" spans="1:20" s="134" customFormat="1" ht="12.75">
      <c r="A955" s="31" t="str">
        <f t="shared" si="156"/>
        <v>Percent</v>
      </c>
      <c r="B955" s="83" t="s">
        <v>370</v>
      </c>
      <c r="D955" s="134" t="s">
        <v>507</v>
      </c>
      <c r="G955" s="134" t="s">
        <v>469</v>
      </c>
      <c r="H955" s="134" t="str">
        <f t="shared" si="157"/>
        <v>Percent</v>
      </c>
      <c r="I955" s="134" t="s">
        <v>469</v>
      </c>
      <c r="K955" s="134" t="str">
        <f t="shared" si="158"/>
        <v>Percent. Type</v>
      </c>
      <c r="O955" s="153" t="s">
        <v>257</v>
      </c>
      <c r="P955" s="134" t="s">
        <v>258</v>
      </c>
      <c r="Q955" s="21" t="s">
        <v>2606</v>
      </c>
      <c r="R955" s="21"/>
      <c r="T955" s="154" t="s">
        <v>259</v>
      </c>
    </row>
    <row r="956" spans="1:20" s="134" customFormat="1" ht="25.5">
      <c r="A956" s="31" t="str">
        <f t="shared" si="156"/>
        <v>BaseUnitMeasure</v>
      </c>
      <c r="B956" s="21" t="s">
        <v>1441</v>
      </c>
      <c r="D956" s="134" t="s">
        <v>507</v>
      </c>
      <c r="F956" s="134" t="s">
        <v>1442</v>
      </c>
      <c r="G956" s="134" t="s">
        <v>1368</v>
      </c>
      <c r="H956" s="134" t="str">
        <f t="shared" si="157"/>
        <v>Base Unit Measure</v>
      </c>
      <c r="I956" s="134" t="s">
        <v>1368</v>
      </c>
      <c r="K956" s="134" t="str">
        <f t="shared" si="158"/>
        <v>Measure. Type</v>
      </c>
      <c r="O956" s="153" t="s">
        <v>257</v>
      </c>
      <c r="P956" s="134" t="s">
        <v>258</v>
      </c>
      <c r="Q956" s="21" t="s">
        <v>2607</v>
      </c>
      <c r="R956" s="21"/>
      <c r="T956" s="154" t="s">
        <v>254</v>
      </c>
    </row>
    <row r="957" spans="1:20" s="134" customFormat="1" ht="12.75">
      <c r="A957" s="31" t="str">
        <f t="shared" si="156"/>
        <v>PerUnitAmount</v>
      </c>
      <c r="B957" s="83" t="s">
        <v>1694</v>
      </c>
      <c r="D957" s="134" t="s">
        <v>507</v>
      </c>
      <c r="E957" s="134" t="s">
        <v>474</v>
      </c>
      <c r="G957" s="134" t="s">
        <v>2146</v>
      </c>
      <c r="H957" s="134" t="str">
        <f t="shared" si="157"/>
        <v>Amount</v>
      </c>
      <c r="I957" s="134" t="s">
        <v>2146</v>
      </c>
      <c r="K957" s="134" t="str">
        <f t="shared" si="158"/>
        <v>Amount. Type</v>
      </c>
      <c r="O957" s="153" t="s">
        <v>257</v>
      </c>
      <c r="P957" s="134" t="s">
        <v>258</v>
      </c>
      <c r="Q957" s="21" t="s">
        <v>2698</v>
      </c>
      <c r="R957" s="21"/>
      <c r="T957" s="154" t="s">
        <v>254</v>
      </c>
    </row>
    <row r="958" spans="1:23" s="92" customFormat="1" ht="25.5">
      <c r="A958" s="31" t="str">
        <f t="shared" si="156"/>
        <v>TaxExemptionReasonCode</v>
      </c>
      <c r="B958" s="71" t="s">
        <v>150</v>
      </c>
      <c r="D958" s="134" t="s">
        <v>507</v>
      </c>
      <c r="F958" s="92" t="s">
        <v>681</v>
      </c>
      <c r="G958" s="92" t="s">
        <v>2886</v>
      </c>
      <c r="H958" s="92" t="str">
        <f t="shared" si="157"/>
        <v>Tax Exemption Reason Code</v>
      </c>
      <c r="I958" s="92" t="s">
        <v>2886</v>
      </c>
      <c r="K958" s="92" t="str">
        <f t="shared" si="158"/>
        <v>Code. Type</v>
      </c>
      <c r="O958" s="173" t="s">
        <v>257</v>
      </c>
      <c r="P958" s="92" t="s">
        <v>258</v>
      </c>
      <c r="Q958" s="83" t="s">
        <v>2416</v>
      </c>
      <c r="R958" s="71"/>
      <c r="T958" s="175" t="s">
        <v>254</v>
      </c>
      <c r="W958" s="126"/>
    </row>
    <row r="959" spans="1:20" s="134" customFormat="1" ht="12.75">
      <c r="A959" s="31" t="str">
        <f t="shared" si="156"/>
        <v>TaxExemptionReason</v>
      </c>
      <c r="B959" s="83" t="s">
        <v>32</v>
      </c>
      <c r="D959" s="134" t="s">
        <v>507</v>
      </c>
      <c r="E959" s="152"/>
      <c r="F959" s="92" t="s">
        <v>1920</v>
      </c>
      <c r="G959" s="134" t="s">
        <v>460</v>
      </c>
      <c r="H959" s="134" t="str">
        <f>IF(F959&lt;&gt;"",CONCATENATE(F959," ",G959),G959)</f>
        <v>Tax Exemption Reason</v>
      </c>
      <c r="I959" s="134" t="s">
        <v>262</v>
      </c>
      <c r="K959" s="134" t="str">
        <f>IF(J959&lt;&gt;"",CONCATENATE(J959,"_ ",I959,". Type"),CONCATENATE(I959,". Type"))</f>
        <v>Text. Type</v>
      </c>
      <c r="O959" s="153" t="s">
        <v>257</v>
      </c>
      <c r="P959" s="134" t="s">
        <v>258</v>
      </c>
      <c r="Q959" s="21" t="s">
        <v>2560</v>
      </c>
      <c r="R959" s="21"/>
      <c r="T959" s="154" t="s">
        <v>259</v>
      </c>
    </row>
    <row r="960" spans="1:20" s="134" customFormat="1" ht="25.5">
      <c r="A960" s="31" t="str">
        <f t="shared" si="156"/>
        <v>TierRange</v>
      </c>
      <c r="B960" s="21" t="s">
        <v>475</v>
      </c>
      <c r="D960" s="134" t="s">
        <v>507</v>
      </c>
      <c r="F960" s="134" t="s">
        <v>476</v>
      </c>
      <c r="G960" s="134" t="s">
        <v>477</v>
      </c>
      <c r="H960" s="134" t="str">
        <f t="shared" si="157"/>
        <v>Tier Range</v>
      </c>
      <c r="I960" s="134" t="s">
        <v>262</v>
      </c>
      <c r="K960" s="134" t="str">
        <f t="shared" si="158"/>
        <v>Text. Type</v>
      </c>
      <c r="O960" s="153" t="s">
        <v>257</v>
      </c>
      <c r="P960" s="134" t="s">
        <v>258</v>
      </c>
      <c r="Q960" s="21" t="s">
        <v>2699</v>
      </c>
      <c r="R960" s="21"/>
      <c r="T960" s="154" t="s">
        <v>254</v>
      </c>
    </row>
    <row r="961" spans="1:20" s="134" customFormat="1" ht="25.5">
      <c r="A961" s="31" t="str">
        <f t="shared" si="156"/>
        <v>TierRatePercent</v>
      </c>
      <c r="B961" s="21" t="s">
        <v>478</v>
      </c>
      <c r="D961" s="134" t="s">
        <v>507</v>
      </c>
      <c r="F961" s="134" t="s">
        <v>476</v>
      </c>
      <c r="G961" s="134" t="s">
        <v>170</v>
      </c>
      <c r="H961" s="134" t="str">
        <f t="shared" si="157"/>
        <v>Tier Rate</v>
      </c>
      <c r="I961" s="134" t="s">
        <v>469</v>
      </c>
      <c r="K961" s="134" t="str">
        <f t="shared" si="158"/>
        <v>Percent. Type</v>
      </c>
      <c r="O961" s="153" t="s">
        <v>257</v>
      </c>
      <c r="P961" s="134" t="s">
        <v>258</v>
      </c>
      <c r="Q961" s="21" t="s">
        <v>2631</v>
      </c>
      <c r="R961" s="21"/>
      <c r="T961" s="154" t="s">
        <v>254</v>
      </c>
    </row>
    <row r="962" spans="1:32" s="134" customFormat="1" ht="12.75">
      <c r="A962" s="72" t="str">
        <f>SUBSTITUTE(SUBSTITUTE(CONCATENATE(IF(E962="Universally Unique","UU",E962),F962,IF(H962&lt;&gt;I962,H962,""),CONCATENATE(IF(I962="Identifier","ID",IF(I962="Text","",I962))))," ",""),"'","")</f>
        <v>TaxScheme</v>
      </c>
      <c r="B962" s="15" t="s">
        <v>1373</v>
      </c>
      <c r="C962" s="25"/>
      <c r="D962" s="25" t="s">
        <v>507</v>
      </c>
      <c r="E962" s="25"/>
      <c r="F962" s="25"/>
      <c r="G962" s="25"/>
      <c r="H962" s="15" t="str">
        <f>M962</f>
        <v>Tax Scheme</v>
      </c>
      <c r="I962" s="15" t="str">
        <f>M962</f>
        <v>Tax Scheme</v>
      </c>
      <c r="J962" s="15"/>
      <c r="K962" s="15"/>
      <c r="L962" s="25"/>
      <c r="M962" s="12" t="s">
        <v>2742</v>
      </c>
      <c r="N962" s="25"/>
      <c r="O962" s="16">
        <v>1</v>
      </c>
      <c r="P962" s="25" t="s">
        <v>2789</v>
      </c>
      <c r="Q962" s="12" t="s">
        <v>819</v>
      </c>
      <c r="R962" s="12"/>
      <c r="S962" s="26"/>
      <c r="T962" s="106" t="s">
        <v>259</v>
      </c>
      <c r="U962" s="27"/>
      <c r="V962" s="16"/>
      <c r="W962" s="25"/>
      <c r="X962" s="25"/>
      <c r="Y962" s="25"/>
      <c r="Z962" s="25"/>
      <c r="AA962" s="25"/>
      <c r="AB962" s="25"/>
      <c r="AC962" s="25"/>
      <c r="AD962" s="25"/>
      <c r="AE962" s="25"/>
      <c r="AF962" s="25"/>
    </row>
    <row r="963" spans="1:32" ht="12.75">
      <c r="A963" s="1" t="s">
        <v>955</v>
      </c>
      <c r="B963" s="28" t="s">
        <v>1374</v>
      </c>
      <c r="C963" s="3"/>
      <c r="D963" s="3" t="s">
        <v>2742</v>
      </c>
      <c r="E963" s="3"/>
      <c r="F963" s="3"/>
      <c r="G963" s="3"/>
      <c r="H963" s="3"/>
      <c r="I963" s="3"/>
      <c r="J963" s="3"/>
      <c r="K963" s="3"/>
      <c r="L963" s="3"/>
      <c r="M963" s="3"/>
      <c r="N963" s="3"/>
      <c r="O963" s="28"/>
      <c r="P963" s="3" t="s">
        <v>253</v>
      </c>
      <c r="Q963" s="3" t="s">
        <v>2632</v>
      </c>
      <c r="R963" s="3"/>
      <c r="S963" s="34"/>
      <c r="T963" s="109" t="s">
        <v>254</v>
      </c>
      <c r="U963" s="29"/>
      <c r="V963" s="28"/>
      <c r="W963" s="3"/>
      <c r="X963" s="3"/>
      <c r="Y963" s="3"/>
      <c r="Z963" s="3"/>
      <c r="AA963" s="3"/>
      <c r="AB963" s="3"/>
      <c r="AC963" s="3"/>
      <c r="AD963" s="3"/>
      <c r="AE963" s="3"/>
      <c r="AF963" s="3" t="s">
        <v>62</v>
      </c>
    </row>
    <row r="964" spans="1:32" ht="12.75">
      <c r="A964" s="31" t="str">
        <f>SUBSTITUTE(SUBSTITUTE(CONCATENATE(IF(E964="Universally Unique","UU",E964),IF(G964&lt;&gt;I964,H964,F964),CONCATENATE(IF(I964="Identifier","ID",IF(I964="Text","",I964))))," ",""),"'","")</f>
        <v>ID</v>
      </c>
      <c r="B964" s="50" t="s">
        <v>371</v>
      </c>
      <c r="D964" s="31" t="s">
        <v>2742</v>
      </c>
      <c r="G964" s="31" t="s">
        <v>255</v>
      </c>
      <c r="H964" s="31" t="str">
        <f>IF(F964&lt;&gt;"",CONCATENATE(F964," ",G964),G964)</f>
        <v>Identifier</v>
      </c>
      <c r="I964" s="31" t="s">
        <v>255</v>
      </c>
      <c r="K964" s="31" t="str">
        <f>IF(J964&lt;&gt;"",CONCATENATE(J964,"_ ",I964,". Type"),CONCATENATE(I964,". Type"))</f>
        <v>Identifier. Type</v>
      </c>
      <c r="O964" s="132" t="s">
        <v>257</v>
      </c>
      <c r="P964" s="31" t="s">
        <v>258</v>
      </c>
      <c r="Q964" s="7" t="s">
        <v>2633</v>
      </c>
      <c r="R964" s="7" t="s">
        <v>1375</v>
      </c>
      <c r="T964" s="133" t="s">
        <v>259</v>
      </c>
      <c r="V964" s="31"/>
      <c r="AF964" s="31" t="s">
        <v>62</v>
      </c>
    </row>
    <row r="965" spans="1:32" s="134" customFormat="1" ht="51">
      <c r="A965" s="31" t="str">
        <f>SUBSTITUTE(SUBSTITUTE(CONCATENATE(IF(E965="Universally Unique","UU",E965),IF(G965&lt;&gt;I965,H965,F965),CONCATENATE(IF(I965="Identifier","ID",IF(I965="Text","",I965))))," ",""),"'","")</f>
        <v>Name</v>
      </c>
      <c r="B965" s="83" t="s">
        <v>2581</v>
      </c>
      <c r="D965" s="134" t="s">
        <v>2742</v>
      </c>
      <c r="G965" s="134" t="s">
        <v>274</v>
      </c>
      <c r="H965" s="134" t="str">
        <f>IF(F965&lt;&gt;"",CONCATENATE(F965," ",G965),G965)</f>
        <v>Name</v>
      </c>
      <c r="I965" s="134" t="s">
        <v>274</v>
      </c>
      <c r="K965" s="134" t="str">
        <f>IF(J965&lt;&gt;"",CONCATENATE(J965,"_ ",I965,". Type"),CONCATENATE(I965,". Type"))</f>
        <v>Name. Type</v>
      </c>
      <c r="O965" s="153" t="s">
        <v>257</v>
      </c>
      <c r="P965" s="134" t="s">
        <v>258</v>
      </c>
      <c r="Q965" s="21" t="s">
        <v>2634</v>
      </c>
      <c r="R965" s="21" t="s">
        <v>1376</v>
      </c>
      <c r="T965" s="154" t="s">
        <v>254</v>
      </c>
      <c r="AF965" s="134" t="s">
        <v>62</v>
      </c>
    </row>
    <row r="966" spans="1:32" ht="25.5">
      <c r="A966" s="31" t="str">
        <f>SUBSTITUTE(SUBSTITUTE(CONCATENATE(IF(E966="Universally Unique","UU",E966),IF(G966&lt;&gt;I966,H966,F966),CONCATENATE(IF(I966="Identifier","ID",IF(I966="Text","",I966))))," ",""),"'","")</f>
        <v>TaxTypeCode</v>
      </c>
      <c r="B966" s="50" t="s">
        <v>1697</v>
      </c>
      <c r="D966" s="31" t="s">
        <v>2742</v>
      </c>
      <c r="F966" s="90" t="s">
        <v>1695</v>
      </c>
      <c r="G966" s="90" t="s">
        <v>2886</v>
      </c>
      <c r="H966" s="31" t="str">
        <f>IF(F966&lt;&gt;"",CONCATENATE(F966," ",G966),G966)</f>
        <v>Tax Type Code</v>
      </c>
      <c r="I966" s="31" t="s">
        <v>2886</v>
      </c>
      <c r="K966" s="31" t="str">
        <f>IF(J966&lt;&gt;"",CONCATENATE(J966,"_ ",I966,". Type"),CONCATENATE(I966,". Type"))</f>
        <v>Code. Type</v>
      </c>
      <c r="O966" s="132" t="s">
        <v>257</v>
      </c>
      <c r="P966" s="31" t="s">
        <v>258</v>
      </c>
      <c r="Q966" s="7" t="s">
        <v>2635</v>
      </c>
      <c r="R966" s="7" t="s">
        <v>1377</v>
      </c>
      <c r="T966" s="133" t="s">
        <v>259</v>
      </c>
      <c r="V966" s="31"/>
      <c r="AF966" s="31" t="s">
        <v>62</v>
      </c>
    </row>
    <row r="967" spans="1:22" ht="12.75">
      <c r="A967" s="31" t="str">
        <f>SUBSTITUTE(SUBSTITUTE(CONCATENATE(IF(E967="Universally Unique","UU",E967),IF(G967&lt;&gt;I967,H967,F967),CONCATENATE(IF(I967="Identifier","ID",IF(I967="Text","",I967))))," ",""),"'","")</f>
        <v>CurrencyCode</v>
      </c>
      <c r="B967" s="50" t="s">
        <v>1696</v>
      </c>
      <c r="D967" s="31" t="s">
        <v>2742</v>
      </c>
      <c r="F967" s="90" t="s">
        <v>72</v>
      </c>
      <c r="G967" s="90" t="s">
        <v>2886</v>
      </c>
      <c r="H967" s="31" t="str">
        <f>IF(F967&lt;&gt;"",CONCATENATE(F967," ",G967),G967)</f>
        <v>Currency Code</v>
      </c>
      <c r="I967" s="31" t="s">
        <v>2886</v>
      </c>
      <c r="J967" s="31" t="s">
        <v>72</v>
      </c>
      <c r="K967" s="31" t="str">
        <f>IF(J967&lt;&gt;"",CONCATENATE(J967,"_ ",I967,". Type"),CONCATENATE(I967,". Type"))</f>
        <v>Currency_ Code. Type</v>
      </c>
      <c r="O967" s="132" t="s">
        <v>257</v>
      </c>
      <c r="P967" s="31" t="s">
        <v>258</v>
      </c>
      <c r="Q967" s="83" t="s">
        <v>1660</v>
      </c>
      <c r="T967" s="133" t="s">
        <v>259</v>
      </c>
      <c r="V967" s="31"/>
    </row>
    <row r="968" spans="1:32" ht="25.5">
      <c r="A968" s="72" t="str">
        <f>SUBSTITUTE(SUBSTITUTE(CONCATENATE(IF(E968="Universally Unique","UU",E968),F968,IF(H968&lt;&gt;I968,H968,""),CONCATENATE(IF(I968="Identifier","ID",IF(I968="Text","",I968))))," ",""),"'","")</f>
        <v>JurisdictionRegionAddress</v>
      </c>
      <c r="B968" s="52" t="s">
        <v>33</v>
      </c>
      <c r="C968" s="25"/>
      <c r="D968" s="25" t="s">
        <v>2742</v>
      </c>
      <c r="E968" s="25" t="s">
        <v>407</v>
      </c>
      <c r="F968" s="25"/>
      <c r="G968" s="25"/>
      <c r="H968" s="15" t="str">
        <f>M968</f>
        <v>Address</v>
      </c>
      <c r="I968" s="15" t="str">
        <f>M968</f>
        <v>Address</v>
      </c>
      <c r="J968" s="15"/>
      <c r="K968" s="15"/>
      <c r="L968" s="25"/>
      <c r="M968" s="12" t="s">
        <v>252</v>
      </c>
      <c r="N968" s="25"/>
      <c r="O968" s="16" t="s">
        <v>2788</v>
      </c>
      <c r="P968" s="25" t="s">
        <v>2789</v>
      </c>
      <c r="Q968" s="12" t="s">
        <v>2628</v>
      </c>
      <c r="R968" s="12"/>
      <c r="S968" s="26"/>
      <c r="T968" s="106" t="s">
        <v>254</v>
      </c>
      <c r="U968" s="27"/>
      <c r="V968" s="16"/>
      <c r="W968" s="25"/>
      <c r="X968" s="25"/>
      <c r="Y968" s="25"/>
      <c r="Z968" s="25"/>
      <c r="AA968" s="25"/>
      <c r="AB968" s="25"/>
      <c r="AC968" s="25"/>
      <c r="AD968" s="25"/>
      <c r="AE968" s="25"/>
      <c r="AF968" s="25" t="s">
        <v>1378</v>
      </c>
    </row>
    <row r="969" spans="1:32" ht="25.5">
      <c r="A969" s="1" t="s">
        <v>770</v>
      </c>
      <c r="B969" s="28" t="s">
        <v>429</v>
      </c>
      <c r="C969" s="3"/>
      <c r="D969" s="51" t="s">
        <v>1869</v>
      </c>
      <c r="E969" s="3"/>
      <c r="F969" s="3"/>
      <c r="G969" s="3"/>
      <c r="H969" s="3"/>
      <c r="I969" s="3"/>
      <c r="J969" s="3"/>
      <c r="K969" s="3"/>
      <c r="L969" s="3"/>
      <c r="M969" s="3"/>
      <c r="N969" s="3"/>
      <c r="O969" s="28"/>
      <c r="P969" s="3" t="s">
        <v>253</v>
      </c>
      <c r="Q969" s="51" t="s">
        <v>1661</v>
      </c>
      <c r="R969" s="34"/>
      <c r="S969" s="34"/>
      <c r="T969" s="109" t="s">
        <v>254</v>
      </c>
      <c r="U969" s="29"/>
      <c r="V969" s="28"/>
      <c r="W969" s="3"/>
      <c r="X969" s="3"/>
      <c r="Y969" s="3"/>
      <c r="Z969" s="3"/>
      <c r="AA969" s="3"/>
      <c r="AB969" s="3"/>
      <c r="AC969" s="3"/>
      <c r="AD969" s="3"/>
      <c r="AE969" s="3"/>
      <c r="AF969" s="3"/>
    </row>
    <row r="970" spans="1:22" ht="25.5">
      <c r="A970" s="31" t="str">
        <f aca="true" t="shared" si="159" ref="A970:A978">SUBSTITUTE(SUBSTITUTE(CONCATENATE(IF(E970="Universally Unique","UU",E970),IF(G970&lt;&gt;I970,H970,F970),CONCATENATE(IF(I970="Identifier","ID",IF(I970="Text","",I970))))," ",""),"'","")</f>
        <v>TaxableAmount</v>
      </c>
      <c r="B970" s="50" t="s">
        <v>434</v>
      </c>
      <c r="D970" s="90" t="s">
        <v>1869</v>
      </c>
      <c r="E970" s="31" t="s">
        <v>1439</v>
      </c>
      <c r="G970" s="31" t="s">
        <v>2146</v>
      </c>
      <c r="H970" s="31" t="str">
        <f aca="true" t="shared" si="160" ref="H970:H978">IF(F970&lt;&gt;"",CONCATENATE(F970," ",G970),G970)</f>
        <v>Amount</v>
      </c>
      <c r="I970" s="31" t="s">
        <v>2146</v>
      </c>
      <c r="K970" s="31" t="str">
        <f aca="true" t="shared" si="161" ref="K970:K978">IF(J970&lt;&gt;"",CONCATENATE(J970,"_ ",I970,". Type"),CONCATENATE(I970,". Type"))</f>
        <v>Amount. Type</v>
      </c>
      <c r="O970" s="132" t="s">
        <v>257</v>
      </c>
      <c r="P970" s="31" t="s">
        <v>258</v>
      </c>
      <c r="Q970" s="7" t="s">
        <v>2629</v>
      </c>
      <c r="T970" s="133" t="s">
        <v>259</v>
      </c>
      <c r="V970" s="31"/>
    </row>
    <row r="971" spans="1:22" ht="12.75">
      <c r="A971" s="31" t="str">
        <f t="shared" si="159"/>
        <v>TaxAmount</v>
      </c>
      <c r="B971" s="7" t="s">
        <v>435</v>
      </c>
      <c r="D971" s="90" t="s">
        <v>1869</v>
      </c>
      <c r="F971" s="31" t="s">
        <v>2739</v>
      </c>
      <c r="G971" s="31" t="s">
        <v>2146</v>
      </c>
      <c r="H971" s="31" t="str">
        <f t="shared" si="160"/>
        <v>Tax Amount</v>
      </c>
      <c r="I971" s="31" t="s">
        <v>2146</v>
      </c>
      <c r="J971" s="176"/>
      <c r="K971" s="31" t="str">
        <f t="shared" si="161"/>
        <v>Amount. Type</v>
      </c>
      <c r="O971" s="132">
        <v>1</v>
      </c>
      <c r="P971" s="31" t="s">
        <v>258</v>
      </c>
      <c r="Q971" s="7" t="s">
        <v>2630</v>
      </c>
      <c r="T971" s="133" t="s">
        <v>259</v>
      </c>
      <c r="V971" s="31"/>
    </row>
    <row r="972" spans="1:22" ht="38.25">
      <c r="A972" s="31" t="str">
        <f t="shared" si="159"/>
        <v>CalculationSequenceNumeric</v>
      </c>
      <c r="B972" s="7" t="s">
        <v>436</v>
      </c>
      <c r="D972" s="90" t="s">
        <v>1869</v>
      </c>
      <c r="F972" s="31" t="s">
        <v>962</v>
      </c>
      <c r="G972" s="31" t="s">
        <v>300</v>
      </c>
      <c r="H972" s="31" t="str">
        <f t="shared" si="160"/>
        <v>Calculation Sequence</v>
      </c>
      <c r="I972" s="31" t="s">
        <v>394</v>
      </c>
      <c r="K972" s="31" t="str">
        <f t="shared" si="161"/>
        <v>Numeric. Type</v>
      </c>
      <c r="O972" s="132" t="s">
        <v>257</v>
      </c>
      <c r="P972" s="31" t="s">
        <v>258</v>
      </c>
      <c r="Q972" s="7" t="s">
        <v>2558</v>
      </c>
      <c r="T972" s="133" t="s">
        <v>254</v>
      </c>
      <c r="V972" s="31"/>
    </row>
    <row r="973" spans="1:22" ht="25.5">
      <c r="A973" s="31" t="str">
        <f t="shared" si="159"/>
        <v>TransactionCurrencyTaxAmount</v>
      </c>
      <c r="B973" s="7" t="s">
        <v>437</v>
      </c>
      <c r="D973" s="90" t="s">
        <v>1869</v>
      </c>
      <c r="E973" s="31" t="s">
        <v>1432</v>
      </c>
      <c r="F973" s="31" t="s">
        <v>2739</v>
      </c>
      <c r="G973" s="31" t="s">
        <v>2146</v>
      </c>
      <c r="H973" s="31" t="str">
        <f t="shared" si="160"/>
        <v>Tax Amount</v>
      </c>
      <c r="I973" s="31" t="s">
        <v>2146</v>
      </c>
      <c r="K973" s="31" t="str">
        <f t="shared" si="161"/>
        <v>Amount. Type</v>
      </c>
      <c r="O973" s="132" t="s">
        <v>257</v>
      </c>
      <c r="P973" s="31" t="s">
        <v>258</v>
      </c>
      <c r="Q973" s="7" t="s">
        <v>2559</v>
      </c>
      <c r="T973" s="133" t="s">
        <v>254</v>
      </c>
      <c r="V973" s="31"/>
    </row>
    <row r="974" spans="1:20" s="134" customFormat="1" ht="12.75">
      <c r="A974" s="31" t="str">
        <f t="shared" si="159"/>
        <v>Percent</v>
      </c>
      <c r="B974" s="83" t="s">
        <v>438</v>
      </c>
      <c r="D974" s="90" t="s">
        <v>1869</v>
      </c>
      <c r="G974" s="134" t="s">
        <v>469</v>
      </c>
      <c r="H974" s="134" t="str">
        <f t="shared" si="160"/>
        <v>Percent</v>
      </c>
      <c r="I974" s="134" t="s">
        <v>469</v>
      </c>
      <c r="K974" s="134" t="str">
        <f t="shared" si="161"/>
        <v>Percent. Type</v>
      </c>
      <c r="O974" s="153" t="s">
        <v>257</v>
      </c>
      <c r="P974" s="134" t="s">
        <v>258</v>
      </c>
      <c r="Q974" s="21" t="s">
        <v>2606</v>
      </c>
      <c r="R974" s="21"/>
      <c r="T974" s="154" t="s">
        <v>259</v>
      </c>
    </row>
    <row r="975" spans="1:20" s="134" customFormat="1" ht="25.5">
      <c r="A975" s="31" t="str">
        <f t="shared" si="159"/>
        <v>BaseUnitMeasure</v>
      </c>
      <c r="B975" s="21" t="s">
        <v>439</v>
      </c>
      <c r="D975" s="90" t="s">
        <v>1869</v>
      </c>
      <c r="F975" s="134" t="s">
        <v>1442</v>
      </c>
      <c r="G975" s="134" t="s">
        <v>1368</v>
      </c>
      <c r="H975" s="134" t="str">
        <f t="shared" si="160"/>
        <v>Base Unit Measure</v>
      </c>
      <c r="I975" s="134" t="s">
        <v>1368</v>
      </c>
      <c r="K975" s="134" t="str">
        <f t="shared" si="161"/>
        <v>Measure. Type</v>
      </c>
      <c r="O975" s="153" t="s">
        <v>257</v>
      </c>
      <c r="P975" s="134" t="s">
        <v>258</v>
      </c>
      <c r="Q975" s="21" t="s">
        <v>2607</v>
      </c>
      <c r="R975" s="21"/>
      <c r="T975" s="154" t="s">
        <v>254</v>
      </c>
    </row>
    <row r="976" spans="1:20" s="134" customFormat="1" ht="12.75">
      <c r="A976" s="31" t="str">
        <f t="shared" si="159"/>
        <v>PerUnitAmount</v>
      </c>
      <c r="B976" s="83" t="s">
        <v>440</v>
      </c>
      <c r="D976" s="90" t="s">
        <v>1869</v>
      </c>
      <c r="E976" s="134" t="s">
        <v>474</v>
      </c>
      <c r="G976" s="134" t="s">
        <v>2146</v>
      </c>
      <c r="H976" s="134" t="str">
        <f t="shared" si="160"/>
        <v>Amount</v>
      </c>
      <c r="I976" s="134" t="s">
        <v>2146</v>
      </c>
      <c r="K976" s="134" t="str">
        <f t="shared" si="161"/>
        <v>Amount. Type</v>
      </c>
      <c r="O976" s="153" t="s">
        <v>257</v>
      </c>
      <c r="P976" s="134" t="s">
        <v>258</v>
      </c>
      <c r="Q976" s="21" t="s">
        <v>2698</v>
      </c>
      <c r="R976" s="21"/>
      <c r="T976" s="154" t="s">
        <v>254</v>
      </c>
    </row>
    <row r="977" spans="1:20" s="134" customFormat="1" ht="25.5">
      <c r="A977" s="31" t="str">
        <f t="shared" si="159"/>
        <v>TierRange</v>
      </c>
      <c r="B977" s="21" t="s">
        <v>441</v>
      </c>
      <c r="D977" s="90" t="s">
        <v>1869</v>
      </c>
      <c r="F977" s="134" t="s">
        <v>476</v>
      </c>
      <c r="G977" s="134" t="s">
        <v>477</v>
      </c>
      <c r="H977" s="134" t="str">
        <f t="shared" si="160"/>
        <v>Tier Range</v>
      </c>
      <c r="I977" s="134" t="s">
        <v>262</v>
      </c>
      <c r="K977" s="134" t="str">
        <f t="shared" si="161"/>
        <v>Text. Type</v>
      </c>
      <c r="O977" s="153" t="s">
        <v>257</v>
      </c>
      <c r="P977" s="134" t="s">
        <v>258</v>
      </c>
      <c r="Q977" s="21" t="s">
        <v>2699</v>
      </c>
      <c r="R977" s="21"/>
      <c r="T977" s="154" t="s">
        <v>254</v>
      </c>
    </row>
    <row r="978" spans="1:20" s="134" customFormat="1" ht="25.5">
      <c r="A978" s="31" t="str">
        <f t="shared" si="159"/>
        <v>TierRatePercent</v>
      </c>
      <c r="B978" s="21" t="s">
        <v>352</v>
      </c>
      <c r="D978" s="90" t="s">
        <v>1869</v>
      </c>
      <c r="F978" s="134" t="s">
        <v>476</v>
      </c>
      <c r="G978" s="134" t="s">
        <v>170</v>
      </c>
      <c r="H978" s="134" t="str">
        <f t="shared" si="160"/>
        <v>Tier Rate</v>
      </c>
      <c r="I978" s="134" t="s">
        <v>469</v>
      </c>
      <c r="K978" s="134" t="str">
        <f t="shared" si="161"/>
        <v>Percent. Type</v>
      </c>
      <c r="O978" s="153" t="s">
        <v>257</v>
      </c>
      <c r="P978" s="134" t="s">
        <v>258</v>
      </c>
      <c r="Q978" s="21" t="s">
        <v>2631</v>
      </c>
      <c r="R978" s="21"/>
      <c r="T978" s="154" t="s">
        <v>254</v>
      </c>
    </row>
    <row r="979" spans="1:32" ht="12.75">
      <c r="A979" s="72" t="str">
        <f>SUBSTITUTE(SUBSTITUTE(CONCATENATE(IF(E979="Universally Unique","UU",E979),F979,IF(H979&lt;&gt;I979,H979,""),CONCATENATE(IF(I979="Identifier","ID",IF(I979="Text","",I979))))," ",""),"'","")</f>
        <v>TaxCategory</v>
      </c>
      <c r="B979" s="15" t="s">
        <v>353</v>
      </c>
      <c r="C979" s="25"/>
      <c r="D979" s="56" t="s">
        <v>1869</v>
      </c>
      <c r="E979" s="25"/>
      <c r="F979" s="25"/>
      <c r="G979" s="25"/>
      <c r="H979" s="15" t="str">
        <f>M979</f>
        <v>Tax Category</v>
      </c>
      <c r="I979" s="15" t="str">
        <f>M979</f>
        <v>Tax Category</v>
      </c>
      <c r="J979" s="15"/>
      <c r="K979" s="15"/>
      <c r="L979" s="25"/>
      <c r="M979" s="12" t="s">
        <v>507</v>
      </c>
      <c r="N979" s="25"/>
      <c r="O979" s="16">
        <v>1</v>
      </c>
      <c r="P979" s="25" t="s">
        <v>2789</v>
      </c>
      <c r="Q979" s="12" t="s">
        <v>951</v>
      </c>
      <c r="R979" s="26"/>
      <c r="S979" s="26"/>
      <c r="T979" s="106" t="s">
        <v>259</v>
      </c>
      <c r="U979" s="27"/>
      <c r="V979" s="16"/>
      <c r="W979" s="25"/>
      <c r="X979" s="25"/>
      <c r="Y979" s="25"/>
      <c r="Z979" s="25"/>
      <c r="AA979" s="25"/>
      <c r="AB979" s="25"/>
      <c r="AC979" s="25"/>
      <c r="AD979" s="25"/>
      <c r="AE979" s="25"/>
      <c r="AF979" s="25"/>
    </row>
    <row r="980" spans="1:32" ht="12.75">
      <c r="A980" s="1" t="s">
        <v>1454</v>
      </c>
      <c r="B980" s="28" t="s">
        <v>1379</v>
      </c>
      <c r="C980" s="3"/>
      <c r="D980" s="3" t="s">
        <v>1380</v>
      </c>
      <c r="E980" s="3"/>
      <c r="F980" s="3"/>
      <c r="G980" s="3"/>
      <c r="H980" s="3"/>
      <c r="I980" s="3"/>
      <c r="J980" s="3"/>
      <c r="K980" s="3"/>
      <c r="L980" s="3"/>
      <c r="M980" s="3"/>
      <c r="N980" s="3"/>
      <c r="O980" s="28"/>
      <c r="P980" s="3" t="s">
        <v>253</v>
      </c>
      <c r="Q980" s="3" t="s">
        <v>2561</v>
      </c>
      <c r="R980" s="34"/>
      <c r="S980" s="34"/>
      <c r="T980" s="109" t="s">
        <v>254</v>
      </c>
      <c r="U980" s="29"/>
      <c r="V980" s="28"/>
      <c r="W980" s="3"/>
      <c r="X980" s="3"/>
      <c r="Y980" s="3"/>
      <c r="Z980" s="3"/>
      <c r="AA980" s="3"/>
      <c r="AB980" s="3"/>
      <c r="AC980" s="3"/>
      <c r="AD980" s="3"/>
      <c r="AE980" s="3"/>
      <c r="AF980" s="3"/>
    </row>
    <row r="981" spans="1:22" ht="25.5">
      <c r="A981" s="31" t="str">
        <f>SUBSTITUTE(SUBSTITUTE(CONCATENATE(IF(E981="Universally Unique","UU",E981),IF(G981&lt;&gt;I981,H981,F981),CONCATENATE(IF(I981="Identifier","ID",IF(I981="Text","",I981))))," ",""),"'","")</f>
        <v>TaxAmount</v>
      </c>
      <c r="B981" s="7" t="s">
        <v>1381</v>
      </c>
      <c r="D981" s="31" t="s">
        <v>1380</v>
      </c>
      <c r="F981" s="31" t="s">
        <v>2739</v>
      </c>
      <c r="G981" s="31" t="s">
        <v>2146</v>
      </c>
      <c r="H981" s="31" t="str">
        <f>IF(F981&lt;&gt;"",CONCATENATE(F981," ",G981),G981)</f>
        <v>Tax Amount</v>
      </c>
      <c r="I981" s="31" t="s">
        <v>2146</v>
      </c>
      <c r="K981" s="31" t="str">
        <f>IF(J981&lt;&gt;"",CONCATENATE(J981,"_ ",I981,". Type"),CONCATENATE(I981,". Type"))</f>
        <v>Amount. Type</v>
      </c>
      <c r="O981" s="132">
        <v>1</v>
      </c>
      <c r="P981" s="31" t="s">
        <v>258</v>
      </c>
      <c r="Q981" s="83" t="s">
        <v>1662</v>
      </c>
      <c r="T981" s="133" t="s">
        <v>259</v>
      </c>
      <c r="V981" s="31"/>
    </row>
    <row r="982" spans="1:22" ht="25.5">
      <c r="A982" s="31" t="str">
        <f>SUBSTITUTE(SUBSTITUTE(CONCATENATE(IF(E982="Universally Unique","UU",E982),IF(G982&lt;&gt;I982,H982,F982),CONCATENATE(IF(I982="Identifier","ID",IF(I982="Text","",I982))))," ",""),"'","")</f>
        <v>RoundingAmount</v>
      </c>
      <c r="B982" s="7" t="s">
        <v>833</v>
      </c>
      <c r="D982" s="31" t="s">
        <v>1380</v>
      </c>
      <c r="F982" s="31" t="s">
        <v>2036</v>
      </c>
      <c r="G982" s="31" t="s">
        <v>2146</v>
      </c>
      <c r="H982" s="31" t="str">
        <f>IF(F982&lt;&gt;"",CONCATENATE(F982," ",G982),G982)</f>
        <v>Rounding Amount</v>
      </c>
      <c r="I982" s="31" t="s">
        <v>2146</v>
      </c>
      <c r="K982" s="31" t="str">
        <f>IF(J982&lt;&gt;"",CONCATENATE(J982,"_ ",I982,". Type"),CONCATENATE(I982,". Type"))</f>
        <v>Amount. Type</v>
      </c>
      <c r="O982" s="132" t="s">
        <v>257</v>
      </c>
      <c r="P982" s="31" t="s">
        <v>258</v>
      </c>
      <c r="Q982" s="7" t="s">
        <v>2562</v>
      </c>
      <c r="T982" s="133" t="s">
        <v>254</v>
      </c>
      <c r="V982" s="31"/>
    </row>
    <row r="983" spans="1:22" ht="25.5">
      <c r="A983" s="31" t="str">
        <f>SUBSTITUTE(SUBSTITUTE(CONCATENATE(IF(E983="Universally Unique","UU",E983),IF(G983&lt;&gt;I983,H983,F983),CONCATENATE(IF(I983="Identifier","ID",IF(I983="Text","",I983))))," ",""),"'","")</f>
        <v>TaxEvidenceIndicator</v>
      </c>
      <c r="B983" s="50" t="s">
        <v>1698</v>
      </c>
      <c r="D983" s="31" t="s">
        <v>1380</v>
      </c>
      <c r="E983" s="31" t="s">
        <v>1873</v>
      </c>
      <c r="G983" s="31" t="s">
        <v>1963</v>
      </c>
      <c r="H983" s="31" t="str">
        <f>IF(F983&lt;&gt;"",CONCATENATE(F983," ",G983),G983)</f>
        <v>Indicator</v>
      </c>
      <c r="I983" s="31" t="s">
        <v>1963</v>
      </c>
      <c r="K983" s="31" t="str">
        <f>IF(J983&lt;&gt;"",CONCATENATE(J983,"_ ",I983,". Type"),CONCATENATE(I983,". Type"))</f>
        <v>Indicator. Type</v>
      </c>
      <c r="O983" s="155" t="s">
        <v>257</v>
      </c>
      <c r="P983" s="31" t="s">
        <v>258</v>
      </c>
      <c r="Q983" s="64" t="s">
        <v>1382</v>
      </c>
      <c r="R983" s="7" t="s">
        <v>1383</v>
      </c>
      <c r="T983" s="133" t="s">
        <v>254</v>
      </c>
      <c r="V983" s="31"/>
    </row>
    <row r="984" spans="1:32" ht="12.75">
      <c r="A984" s="72" t="str">
        <f>SUBSTITUTE(SUBSTITUTE(CONCATENATE(IF(E984="Universally Unique","UU",E984),F984,IF(H984&lt;&gt;I984,H984,""),CONCATENATE(IF(I984="Identifier","ID",IF(I984="Text","",I984))))," ",""),"'","")</f>
        <v>TaxSubtotal</v>
      </c>
      <c r="B984" s="15" t="s">
        <v>354</v>
      </c>
      <c r="C984" s="25"/>
      <c r="D984" s="25" t="s">
        <v>1380</v>
      </c>
      <c r="E984" s="25"/>
      <c r="F984" s="25"/>
      <c r="G984" s="25"/>
      <c r="H984" s="15" t="str">
        <f>M984</f>
        <v>Tax Subtotal</v>
      </c>
      <c r="I984" s="15" t="str">
        <f>M984</f>
        <v>Tax Subtotal</v>
      </c>
      <c r="J984" s="15"/>
      <c r="K984" s="15"/>
      <c r="L984" s="25"/>
      <c r="M984" s="53" t="s">
        <v>1869</v>
      </c>
      <c r="N984" s="25"/>
      <c r="O984" s="16" t="s">
        <v>2788</v>
      </c>
      <c r="P984" s="25" t="s">
        <v>2789</v>
      </c>
      <c r="Q984" s="12" t="s">
        <v>427</v>
      </c>
      <c r="R984" s="26"/>
      <c r="S984" s="26"/>
      <c r="T984" s="106" t="s">
        <v>259</v>
      </c>
      <c r="U984" s="27"/>
      <c r="V984" s="16"/>
      <c r="W984" s="25"/>
      <c r="X984" s="25"/>
      <c r="Y984" s="25"/>
      <c r="Z984" s="25"/>
      <c r="AA984" s="25"/>
      <c r="AB984" s="25"/>
      <c r="AC984" s="25"/>
      <c r="AD984" s="25"/>
      <c r="AE984" s="25"/>
      <c r="AF984" s="25"/>
    </row>
    <row r="985" spans="1:32" s="134" customFormat="1" ht="12.75">
      <c r="A985" s="1" t="s">
        <v>2613</v>
      </c>
      <c r="B985" s="28" t="s">
        <v>1433</v>
      </c>
      <c r="C985" s="3"/>
      <c r="D985" s="3" t="s">
        <v>2613</v>
      </c>
      <c r="E985" s="3"/>
      <c r="F985" s="3"/>
      <c r="G985" s="3"/>
      <c r="H985" s="3"/>
      <c r="I985" s="3"/>
      <c r="J985" s="3"/>
      <c r="K985" s="3"/>
      <c r="L985" s="3"/>
      <c r="M985" s="3"/>
      <c r="N985" s="3"/>
      <c r="O985" s="28"/>
      <c r="P985" s="3" t="s">
        <v>253</v>
      </c>
      <c r="Q985" s="3" t="s">
        <v>2649</v>
      </c>
      <c r="R985" s="3"/>
      <c r="S985" s="34"/>
      <c r="T985" s="109" t="s">
        <v>259</v>
      </c>
      <c r="U985" s="29"/>
      <c r="V985" s="39"/>
      <c r="W985" s="3"/>
      <c r="X985" s="3"/>
      <c r="Y985" s="3"/>
      <c r="Z985" s="3"/>
      <c r="AA985" s="3"/>
      <c r="AB985" s="3"/>
      <c r="AC985" s="3"/>
      <c r="AD985" s="3"/>
      <c r="AE985" s="3"/>
      <c r="AF985" s="3"/>
    </row>
    <row r="986" spans="1:20" ht="12.75">
      <c r="A986" s="31" t="str">
        <f>SUBSTITUTE(SUBSTITUTE(CONCATENATE(IF(E986="Universally Unique","UU",E986),IF(G986&lt;&gt;I986,H986,F986),CONCATENATE(IF(I986="Identifier","ID",IF(I986="Text","",I986))))," ",""),"'","")</f>
        <v>AttributeID</v>
      </c>
      <c r="B986" s="50" t="s">
        <v>1699</v>
      </c>
      <c r="D986" s="31" t="s">
        <v>2613</v>
      </c>
      <c r="F986" s="31" t="s">
        <v>1366</v>
      </c>
      <c r="G986" s="31" t="s">
        <v>255</v>
      </c>
      <c r="H986" s="31" t="str">
        <f>IF(F986&lt;&gt;"",CONCATENATE(F986," ",G986),G986)</f>
        <v>Attribute Identifier</v>
      </c>
      <c r="I986" s="31" t="s">
        <v>255</v>
      </c>
      <c r="K986" s="31" t="str">
        <f>IF(J986&lt;&gt;"",CONCATENATE(J986,"_ ",I986,". Type"),CONCATENATE(I986,". Type"))</f>
        <v>Identifier. Type</v>
      </c>
      <c r="O986" s="132">
        <v>1</v>
      </c>
      <c r="P986" s="31" t="s">
        <v>258</v>
      </c>
      <c r="Q986" s="7" t="s">
        <v>2650</v>
      </c>
      <c r="T986" s="133" t="s">
        <v>259</v>
      </c>
    </row>
    <row r="987" spans="1:20" ht="12.75">
      <c r="A987" s="31" t="str">
        <f>SUBSTITUTE(SUBSTITUTE(CONCATENATE(IF(E987="Universally Unique","UU",E987),IF(G987&lt;&gt;I987,H987,F987),CONCATENATE(IF(I987="Identifier","ID",IF(I987="Text","",I987))))," ",""),"'","")</f>
        <v>Measure</v>
      </c>
      <c r="B987" s="7" t="s">
        <v>1434</v>
      </c>
      <c r="D987" s="31" t="s">
        <v>2613</v>
      </c>
      <c r="G987" s="31" t="s">
        <v>1368</v>
      </c>
      <c r="H987" s="31" t="str">
        <f>IF(F987&lt;&gt;"",CONCATENATE(F987," ",G987),G987)</f>
        <v>Measure</v>
      </c>
      <c r="I987" s="31" t="s">
        <v>1368</v>
      </c>
      <c r="K987" s="31" t="str">
        <f>IF(J987&lt;&gt;"",CONCATENATE(J987,"_ ",I987,". Type"),CONCATENATE(I987,". Type"))</f>
        <v>Measure. Type</v>
      </c>
      <c r="O987" s="132">
        <v>1</v>
      </c>
      <c r="P987" s="31" t="s">
        <v>258</v>
      </c>
      <c r="Q987" s="7" t="s">
        <v>2651</v>
      </c>
      <c r="T987" s="133" t="s">
        <v>259</v>
      </c>
    </row>
    <row r="988" spans="1:20" ht="12.75">
      <c r="A988" s="31" t="str">
        <f>SUBSTITUTE(SUBSTITUTE(CONCATENATE(IF(E988="Universally Unique","UU",E988),IF(G988&lt;&gt;I988,H988,F988),CONCATENATE(IF(I988="Identifier","ID",IF(I988="Text","",I988))))," ",""),"'","")</f>
        <v>Description</v>
      </c>
      <c r="B988" s="7" t="s">
        <v>1435</v>
      </c>
      <c r="D988" s="31" t="s">
        <v>2613</v>
      </c>
      <c r="G988" s="31" t="s">
        <v>338</v>
      </c>
      <c r="H988" s="31" t="str">
        <f>IF(F988&lt;&gt;"",CONCATENATE(F988," ",G988),G988)</f>
        <v>Description</v>
      </c>
      <c r="I988" s="31" t="s">
        <v>262</v>
      </c>
      <c r="K988" s="31" t="str">
        <f>IF(J988&lt;&gt;"",CONCATENATE(J988,"_ ",I988,". Type"),CONCATENATE(I988,". Type"))</f>
        <v>Text. Type</v>
      </c>
      <c r="O988" s="155" t="s">
        <v>2788</v>
      </c>
      <c r="P988" s="31" t="s">
        <v>258</v>
      </c>
      <c r="Q988" s="7" t="s">
        <v>2652</v>
      </c>
      <c r="R988" s="7" t="s">
        <v>1436</v>
      </c>
      <c r="T988" s="133" t="s">
        <v>259</v>
      </c>
    </row>
    <row r="989" spans="1:32" ht="12.75">
      <c r="A989" s="1" t="s">
        <v>24</v>
      </c>
      <c r="B989" s="28" t="s">
        <v>1437</v>
      </c>
      <c r="C989" s="3"/>
      <c r="D989" s="3" t="s">
        <v>1438</v>
      </c>
      <c r="E989" s="3"/>
      <c r="F989" s="3"/>
      <c r="G989" s="3"/>
      <c r="H989" s="3"/>
      <c r="I989" s="3"/>
      <c r="J989" s="3"/>
      <c r="K989" s="3"/>
      <c r="L989" s="3"/>
      <c r="M989" s="3"/>
      <c r="N989" s="3"/>
      <c r="O989" s="28"/>
      <c r="P989" s="3" t="s">
        <v>253</v>
      </c>
      <c r="Q989" s="51" t="s">
        <v>746</v>
      </c>
      <c r="R989" s="3"/>
      <c r="S989" s="34"/>
      <c r="T989" s="109" t="s">
        <v>254</v>
      </c>
      <c r="U989" s="29"/>
      <c r="V989" s="28"/>
      <c r="W989" s="3"/>
      <c r="X989" s="3"/>
      <c r="Y989" s="3"/>
      <c r="Z989" s="3"/>
      <c r="AA989" s="3"/>
      <c r="AB989" s="3"/>
      <c r="AC989" s="3"/>
      <c r="AD989" s="3"/>
      <c r="AE989" s="3"/>
      <c r="AF989" s="3"/>
    </row>
    <row r="990" spans="1:20" s="134" customFormat="1" ht="153">
      <c r="A990" s="31" t="str">
        <f>SUBSTITUTE(SUBSTITUTE(CONCATENATE(IF(E990="Universally Unique","UU",E990),IF(G990&lt;&gt;I990,H990,F990),CONCATENATE(IF(I990="Identifier","ID",IF(I990="Text","",I990))))," ",""),"'","")</f>
        <v>Information</v>
      </c>
      <c r="B990" s="21" t="s">
        <v>2346</v>
      </c>
      <c r="D990" s="134" t="s">
        <v>1438</v>
      </c>
      <c r="G990" s="134" t="s">
        <v>2619</v>
      </c>
      <c r="H990" s="134" t="str">
        <f>IF(F990&lt;&gt;"",CONCATENATE(F990," ",G990),G990)</f>
        <v>Information</v>
      </c>
      <c r="I990" s="134" t="s">
        <v>262</v>
      </c>
      <c r="K990" s="134" t="str">
        <f>IF(J990&lt;&gt;"",CONCATENATE(J990,"_ ",I990,". Type"),CONCATENATE(I990,". Type"))</f>
        <v>Text. Type</v>
      </c>
      <c r="O990" s="153" t="s">
        <v>2788</v>
      </c>
      <c r="P990" s="134" t="s">
        <v>258</v>
      </c>
      <c r="Q990" s="50" t="s">
        <v>747</v>
      </c>
      <c r="R990" s="7" t="s">
        <v>466</v>
      </c>
      <c r="T990" s="154" t="s">
        <v>254</v>
      </c>
    </row>
    <row r="991" spans="1:20" s="134" customFormat="1" ht="63.75">
      <c r="A991" s="31" t="str">
        <f>SUBSTITUTE(SUBSTITUTE(CONCATENATE(IF(E991="Universally Unique","UU",E991),IF(G991&lt;&gt;I991,H991,F991),CONCATENATE(IF(I991="Identifier","ID",IF(I991="Text","",I991))))," ",""),"'","")</f>
        <v>Reference</v>
      </c>
      <c r="B991" s="21" t="s">
        <v>467</v>
      </c>
      <c r="D991" s="134" t="s">
        <v>1438</v>
      </c>
      <c r="G991" s="134" t="s">
        <v>1550</v>
      </c>
      <c r="H991" s="134" t="str">
        <f>IF(F991&lt;&gt;"",CONCATENATE(F991," ",G991),G991)</f>
        <v>Reference</v>
      </c>
      <c r="I991" s="134" t="s">
        <v>262</v>
      </c>
      <c r="K991" s="134" t="str">
        <f>IF(J991&lt;&gt;"",CONCATENATE(J991,"_ ",I991,". Type"),CONCATENATE(I991,". Type"))</f>
        <v>Text. Type</v>
      </c>
      <c r="O991" s="153" t="s">
        <v>257</v>
      </c>
      <c r="P991" s="134" t="s">
        <v>258</v>
      </c>
      <c r="Q991" s="21" t="s">
        <v>2653</v>
      </c>
      <c r="R991" s="21" t="s">
        <v>1440</v>
      </c>
      <c r="T991" s="154" t="s">
        <v>254</v>
      </c>
    </row>
    <row r="992" spans="1:32" ht="12.75">
      <c r="A992" s="72" t="str">
        <f>SUBSTITUTE(SUBSTITUTE(CONCATENATE(IF(E992="Universally Unique","UU",E992),F992,IF(H992&lt;&gt;I992,H992,""),CONCATENATE(IF(I992="Identifier","ID",IF(I992="Text","",I992))))," ",""),"'","")</f>
        <v>ApplicableAddress</v>
      </c>
      <c r="B992" s="52" t="s">
        <v>34</v>
      </c>
      <c r="C992" s="25"/>
      <c r="D992" s="25" t="s">
        <v>1438</v>
      </c>
      <c r="E992" s="25" t="s">
        <v>1592</v>
      </c>
      <c r="F992" s="25"/>
      <c r="G992" s="25"/>
      <c r="H992" s="15" t="str">
        <f>M992</f>
        <v>Address</v>
      </c>
      <c r="I992" s="15" t="str">
        <f>M992</f>
        <v>Address</v>
      </c>
      <c r="J992" s="15"/>
      <c r="K992" s="25"/>
      <c r="L992" s="25"/>
      <c r="M992" s="12" t="s">
        <v>252</v>
      </c>
      <c r="N992" s="25"/>
      <c r="O992" s="17" t="s">
        <v>257</v>
      </c>
      <c r="P992" s="25" t="s">
        <v>2789</v>
      </c>
      <c r="Q992" s="12" t="s">
        <v>2156</v>
      </c>
      <c r="R992" s="12"/>
      <c r="S992" s="27"/>
      <c r="T992" s="106" t="s">
        <v>254</v>
      </c>
      <c r="U992" s="25"/>
      <c r="V992" s="25"/>
      <c r="W992" s="25"/>
      <c r="X992" s="25"/>
      <c r="Y992" s="25"/>
      <c r="Z992" s="25"/>
      <c r="AA992" s="25"/>
      <c r="AB992" s="25"/>
      <c r="AC992" s="25"/>
      <c r="AD992" s="25"/>
      <c r="AE992" s="25"/>
      <c r="AF992" s="25"/>
    </row>
    <row r="993" spans="1:32" ht="25.5">
      <c r="A993" s="1" t="s">
        <v>932</v>
      </c>
      <c r="B993" s="28" t="s">
        <v>1484</v>
      </c>
      <c r="C993" s="3"/>
      <c r="D993" s="3" t="s">
        <v>1593</v>
      </c>
      <c r="E993" s="3"/>
      <c r="F993" s="3"/>
      <c r="G993" s="3"/>
      <c r="H993" s="3"/>
      <c r="I993" s="3"/>
      <c r="J993" s="3"/>
      <c r="K993" s="3"/>
      <c r="L993" s="3"/>
      <c r="M993" s="3"/>
      <c r="N993" s="3" t="s">
        <v>1485</v>
      </c>
      <c r="O993" s="28"/>
      <c r="P993" s="3" t="s">
        <v>253</v>
      </c>
      <c r="Q993" s="51" t="s">
        <v>2654</v>
      </c>
      <c r="R993" s="3"/>
      <c r="S993" s="34"/>
      <c r="T993" s="109" t="s">
        <v>254</v>
      </c>
      <c r="U993" s="29"/>
      <c r="V993" s="28"/>
      <c r="W993" s="3" t="s">
        <v>2905</v>
      </c>
      <c r="X993" s="3"/>
      <c r="Y993" s="3"/>
      <c r="Z993" s="3"/>
      <c r="AA993" s="3"/>
      <c r="AB993" s="3"/>
      <c r="AC993" s="3"/>
      <c r="AD993" s="3"/>
      <c r="AE993" s="3"/>
      <c r="AF993" s="3"/>
    </row>
    <row r="994" spans="1:23" ht="12.75">
      <c r="A994" s="31" t="str">
        <f>SUBSTITUTE(SUBSTITUTE(CONCATENATE(IF(E994="Universally Unique","UU",E994),IF(G994&lt;&gt;I994,H994,F994),CONCATENATE(IF(I994="Identifier","ID",IF(I994="Text","",I994))))," ",""),"'","")</f>
        <v>ID</v>
      </c>
      <c r="B994" s="50" t="s">
        <v>2582</v>
      </c>
      <c r="D994" s="31" t="s">
        <v>1593</v>
      </c>
      <c r="G994" s="31" t="s">
        <v>255</v>
      </c>
      <c r="H994" s="31" t="str">
        <f>IF(F994&lt;&gt;"",CONCATENATE(F994," ",G994),G994)</f>
        <v>Identifier</v>
      </c>
      <c r="I994" s="31" t="s">
        <v>255</v>
      </c>
      <c r="K994" s="31" t="str">
        <f>IF(J994&lt;&gt;"",CONCATENATE(J994,"_ ",I994,". Type"),CONCATENATE(I994,". Type"))</f>
        <v>Identifier. Type</v>
      </c>
      <c r="O994" s="132" t="s">
        <v>257</v>
      </c>
      <c r="P994" s="31" t="s">
        <v>258</v>
      </c>
      <c r="Q994" s="83" t="s">
        <v>1674</v>
      </c>
      <c r="T994" s="133" t="s">
        <v>254</v>
      </c>
      <c r="V994" s="31"/>
      <c r="W994" s="31" t="s">
        <v>2905</v>
      </c>
    </row>
    <row r="995" spans="1:32" s="134" customFormat="1" ht="12.75">
      <c r="A995" s="31" t="str">
        <f>SUBSTITUTE(SUBSTITUTE(CONCATENATE(IF(E995="Universally Unique","UU",E995),IF(G995&lt;&gt;I995,H995,F995),CONCATENATE(IF(I995="Identifier","ID",IF(I995="Text","",I995))))," ",""),"'","")</f>
        <v>ActionCode</v>
      </c>
      <c r="B995" s="50" t="s">
        <v>1700</v>
      </c>
      <c r="C995" s="31"/>
      <c r="D995" s="31" t="s">
        <v>1593</v>
      </c>
      <c r="E995" s="31"/>
      <c r="F995" s="90" t="s">
        <v>1723</v>
      </c>
      <c r="G995" s="90" t="s">
        <v>2886</v>
      </c>
      <c r="H995" s="31" t="str">
        <f>IF(F995&lt;&gt;"",CONCATENATE(F995," ",G995),G995)</f>
        <v>Action Code</v>
      </c>
      <c r="I995" s="31" t="s">
        <v>2886</v>
      </c>
      <c r="J995" s="31"/>
      <c r="K995" s="31" t="str">
        <f>IF(J995&lt;&gt;"",CONCATENATE(J995,"_ ",I995,". Type"),CONCATENATE(I995,". Type"))</f>
        <v>Code. Type</v>
      </c>
      <c r="L995" s="31"/>
      <c r="M995" s="31"/>
      <c r="N995" s="31"/>
      <c r="O995" s="132" t="s">
        <v>257</v>
      </c>
      <c r="P995" s="31" t="s">
        <v>258</v>
      </c>
      <c r="Q995" s="83" t="s">
        <v>1675</v>
      </c>
      <c r="R995" s="7"/>
      <c r="S995" s="31"/>
      <c r="T995" s="133" t="s">
        <v>254</v>
      </c>
      <c r="U995" s="31"/>
      <c r="V995" s="31"/>
      <c r="W995" s="31" t="s">
        <v>2905</v>
      </c>
      <c r="X995" s="31"/>
      <c r="Y995" s="31"/>
      <c r="Z995" s="31"/>
      <c r="AA995" s="31"/>
      <c r="AB995" s="31"/>
      <c r="AC995" s="31"/>
      <c r="AD995" s="31"/>
      <c r="AE995" s="31"/>
      <c r="AF995" s="31"/>
    </row>
    <row r="996" spans="1:32" s="134" customFormat="1" ht="12.75">
      <c r="A996" s="31" t="str">
        <f>SUBSTITUTE(SUBSTITUTE(CONCATENATE(IF(E996="Universally Unique","UU",E996),IF(G996&lt;&gt;I996,H996,F996),CONCATENATE(IF(I996="Identifier","ID",IF(I996="Text","",I996))))," ",""),"'","")</f>
        <v>Description</v>
      </c>
      <c r="B996" s="7" t="s">
        <v>1486</v>
      </c>
      <c r="C996" s="31"/>
      <c r="D996" s="31" t="s">
        <v>1593</v>
      </c>
      <c r="E996" s="31"/>
      <c r="F996" s="31"/>
      <c r="G996" s="31" t="s">
        <v>338</v>
      </c>
      <c r="H996" s="31" t="str">
        <f>IF(F996&lt;&gt;"",CONCATENATE(F996," ",G996),G996)</f>
        <v>Description</v>
      </c>
      <c r="I996" s="31" t="s">
        <v>262</v>
      </c>
      <c r="J996" s="31"/>
      <c r="K996" s="31" t="str">
        <f>IF(J996&lt;&gt;"",CONCATENATE(J996,"_ ",I996,". Type"),CONCATENATE(I996,". Type"))</f>
        <v>Text. Type</v>
      </c>
      <c r="L996" s="31"/>
      <c r="M996" s="31"/>
      <c r="N996" s="31"/>
      <c r="O996" s="155" t="s">
        <v>2788</v>
      </c>
      <c r="P996" s="31" t="s">
        <v>258</v>
      </c>
      <c r="Q996" s="83" t="s">
        <v>1676</v>
      </c>
      <c r="R996" s="7"/>
      <c r="S996" s="31"/>
      <c r="T996" s="133" t="s">
        <v>254</v>
      </c>
      <c r="U996" s="31"/>
      <c r="V996" s="31"/>
      <c r="W996" s="31" t="s">
        <v>2905</v>
      </c>
      <c r="X996" s="31"/>
      <c r="Y996" s="31"/>
      <c r="Z996" s="31"/>
      <c r="AA996" s="31"/>
      <c r="AB996" s="31"/>
      <c r="AC996" s="31"/>
      <c r="AD996" s="31"/>
      <c r="AE996" s="31"/>
      <c r="AF996" s="31"/>
    </row>
    <row r="997" spans="1:32" ht="25.5">
      <c r="A997" s="72" t="str">
        <f>SUBSTITUTE(SUBSTITUTE(CONCATENATE(IF(E997="Universally Unique","UU",E997),F997,IF(H997&lt;&gt;I997,H997,""),CONCATENATE(IF(I997="Identifier","ID",IF(I997="Text","",I997))))," ",""),"'","")</f>
        <v>DocumentReference</v>
      </c>
      <c r="B997" s="85" t="s">
        <v>1487</v>
      </c>
      <c r="C997" s="85"/>
      <c r="D997" s="85" t="s">
        <v>1593</v>
      </c>
      <c r="E997" s="85"/>
      <c r="F997" s="85"/>
      <c r="G997" s="85"/>
      <c r="H997" s="85" t="s">
        <v>1509</v>
      </c>
      <c r="I997" s="85" t="s">
        <v>1509</v>
      </c>
      <c r="J997" s="85"/>
      <c r="K997" s="85"/>
      <c r="L997" s="85"/>
      <c r="M997" s="85" t="s">
        <v>1509</v>
      </c>
      <c r="N997" s="85"/>
      <c r="O997" s="86" t="s">
        <v>2788</v>
      </c>
      <c r="P997" s="85" t="s">
        <v>2789</v>
      </c>
      <c r="Q997" s="85" t="s">
        <v>2639</v>
      </c>
      <c r="R997" s="87"/>
      <c r="S997" s="87"/>
      <c r="T997" s="110" t="s">
        <v>259</v>
      </c>
      <c r="U997" s="88"/>
      <c r="V997" s="86"/>
      <c r="W997" s="85" t="s">
        <v>2905</v>
      </c>
      <c r="X997" s="85"/>
      <c r="Y997" s="85"/>
      <c r="Z997" s="85"/>
      <c r="AA997" s="85"/>
      <c r="AB997" s="85"/>
      <c r="AC997" s="85"/>
      <c r="AD997" s="85"/>
      <c r="AE997" s="85"/>
      <c r="AF997" s="85"/>
    </row>
    <row r="998" spans="1:32" ht="51">
      <c r="A998" s="1" t="s">
        <v>708</v>
      </c>
      <c r="B998" s="28" t="s">
        <v>1206</v>
      </c>
      <c r="C998" s="3"/>
      <c r="D998" s="3" t="s">
        <v>2832</v>
      </c>
      <c r="E998" s="3"/>
      <c r="F998" s="3"/>
      <c r="G998" s="3"/>
      <c r="H998" s="3"/>
      <c r="I998" s="3"/>
      <c r="J998" s="3"/>
      <c r="K998" s="3"/>
      <c r="L998" s="3"/>
      <c r="M998" s="3"/>
      <c r="N998" s="34" t="s">
        <v>1825</v>
      </c>
      <c r="O998" s="28"/>
      <c r="P998" s="3" t="s">
        <v>253</v>
      </c>
      <c r="Q998" s="3" t="s">
        <v>2715</v>
      </c>
      <c r="R998" s="34"/>
      <c r="S998" s="34"/>
      <c r="T998" s="109" t="s">
        <v>254</v>
      </c>
      <c r="U998" s="29"/>
      <c r="V998" s="28"/>
      <c r="W998" s="3" t="s">
        <v>1416</v>
      </c>
      <c r="X998" s="3"/>
      <c r="Y998" s="3"/>
      <c r="Z998" s="3"/>
      <c r="AA998" s="3"/>
      <c r="AB998" s="3"/>
      <c r="AC998" s="3"/>
      <c r="AD998" s="3"/>
      <c r="AE998" s="3"/>
      <c r="AF998" s="3"/>
    </row>
    <row r="999" spans="1:23" ht="12.75">
      <c r="A999" s="31" t="str">
        <f aca="true" t="shared" si="162" ref="A999:A1009">SUBSTITUTE(SUBSTITUTE(CONCATENATE(IF(E999="Universally Unique","UU",E999),IF(G999&lt;&gt;I999,H999,F999),CONCATENATE(IF(I999="Identifier","ID",IF(I999="Text","",I999))))," ",""),"'","")</f>
        <v>ID</v>
      </c>
      <c r="B999" s="50" t="s">
        <v>2583</v>
      </c>
      <c r="D999" s="31" t="s">
        <v>2832</v>
      </c>
      <c r="G999" s="31" t="s">
        <v>255</v>
      </c>
      <c r="H999" s="31" t="str">
        <f aca="true" t="shared" si="163" ref="H999:H1009">IF(F999&lt;&gt;"",CONCATENATE(F999," ",G999),G999)</f>
        <v>Identifier</v>
      </c>
      <c r="I999" s="31" t="s">
        <v>255</v>
      </c>
      <c r="K999" s="31" t="str">
        <f aca="true" t="shared" si="164" ref="K999:K1009">IF(J999&lt;&gt;"",CONCATENATE(J999,"_ ",I999,". Type"),CONCATENATE(I999,". Type"))</f>
        <v>Identifier. Type</v>
      </c>
      <c r="O999" s="132" t="s">
        <v>257</v>
      </c>
      <c r="P999" s="31" t="s">
        <v>258</v>
      </c>
      <c r="Q999" s="7" t="s">
        <v>2716</v>
      </c>
      <c r="R999" s="7" t="s">
        <v>1826</v>
      </c>
      <c r="T999" s="133" t="s">
        <v>259</v>
      </c>
      <c r="V999" s="31"/>
      <c r="W999" s="31" t="s">
        <v>1416</v>
      </c>
    </row>
    <row r="1000" spans="1:23" ht="25.5">
      <c r="A1000" s="31" t="str">
        <f t="shared" si="162"/>
        <v>TransportEquipmentTypeCode</v>
      </c>
      <c r="B1000" s="50" t="s">
        <v>36</v>
      </c>
      <c r="D1000" s="31" t="s">
        <v>2832</v>
      </c>
      <c r="F1000" s="90" t="s">
        <v>35</v>
      </c>
      <c r="G1000" s="90" t="s">
        <v>2886</v>
      </c>
      <c r="H1000" s="31" t="str">
        <f>IF(F1000&lt;&gt;"",CONCATENATE(F1000," ",G1000),G1000)</f>
        <v>Transport Equipment Type Code</v>
      </c>
      <c r="I1000" s="31" t="s">
        <v>2886</v>
      </c>
      <c r="J1000" s="90" t="s">
        <v>35</v>
      </c>
      <c r="K1000" s="31" t="str">
        <f>IF(J1000&lt;&gt;"",CONCATENATE(J1000,"_ ",I1000,". Type"),CONCATENATE(I1000,". Type"))</f>
        <v>Transport Equipment Type_ Code. Type</v>
      </c>
      <c r="O1000" s="132" t="s">
        <v>257</v>
      </c>
      <c r="P1000" s="31" t="s">
        <v>258</v>
      </c>
      <c r="Q1000" s="7" t="s">
        <v>2717</v>
      </c>
      <c r="T1000" s="133" t="s">
        <v>259</v>
      </c>
      <c r="V1000" s="31"/>
      <c r="W1000" s="31" t="s">
        <v>1416</v>
      </c>
    </row>
    <row r="1001" spans="1:23" ht="12.75">
      <c r="A1001" s="31" t="str">
        <f t="shared" si="162"/>
        <v>ProviderTypeCode</v>
      </c>
      <c r="B1001" s="50" t="s">
        <v>1704</v>
      </c>
      <c r="D1001" s="31" t="s">
        <v>2832</v>
      </c>
      <c r="F1001" s="90" t="s">
        <v>1701</v>
      </c>
      <c r="G1001" s="90" t="s">
        <v>2886</v>
      </c>
      <c r="H1001" s="31" t="str">
        <f t="shared" si="163"/>
        <v>Provider Type Code</v>
      </c>
      <c r="I1001" s="31" t="s">
        <v>2886</v>
      </c>
      <c r="K1001" s="31" t="str">
        <f t="shared" si="164"/>
        <v>Code. Type</v>
      </c>
      <c r="O1001" s="132" t="s">
        <v>257</v>
      </c>
      <c r="P1001" s="31" t="s">
        <v>258</v>
      </c>
      <c r="Q1001" s="7" t="s">
        <v>2717</v>
      </c>
      <c r="T1001" s="133" t="s">
        <v>259</v>
      </c>
      <c r="V1001" s="31"/>
      <c r="W1001" s="31" t="s">
        <v>1416</v>
      </c>
    </row>
    <row r="1002" spans="1:23" ht="12.75">
      <c r="A1002" s="31" t="str">
        <f t="shared" si="162"/>
        <v>OwnerTypeCode</v>
      </c>
      <c r="B1002" s="50" t="s">
        <v>1705</v>
      </c>
      <c r="D1002" s="31" t="s">
        <v>2832</v>
      </c>
      <c r="F1002" s="90" t="s">
        <v>1702</v>
      </c>
      <c r="G1002" s="90" t="s">
        <v>2886</v>
      </c>
      <c r="H1002" s="31" t="str">
        <f t="shared" si="163"/>
        <v>Owner Type Code</v>
      </c>
      <c r="I1002" s="31" t="s">
        <v>2886</v>
      </c>
      <c r="K1002" s="31" t="str">
        <f t="shared" si="164"/>
        <v>Code. Type</v>
      </c>
      <c r="O1002" s="132" t="s">
        <v>257</v>
      </c>
      <c r="P1002" s="31" t="s">
        <v>258</v>
      </c>
      <c r="Q1002" s="7" t="s">
        <v>2718</v>
      </c>
      <c r="T1002" s="133" t="s">
        <v>259</v>
      </c>
      <c r="V1002" s="31"/>
      <c r="W1002" s="31" t="s">
        <v>1416</v>
      </c>
    </row>
    <row r="1003" spans="1:23" ht="38.25">
      <c r="A1003" s="31" t="str">
        <f t="shared" si="162"/>
        <v>SizeTypeCode</v>
      </c>
      <c r="B1003" s="50" t="s">
        <v>1706</v>
      </c>
      <c r="D1003" s="31" t="s">
        <v>2832</v>
      </c>
      <c r="F1003" s="90" t="s">
        <v>1767</v>
      </c>
      <c r="G1003" s="90" t="s">
        <v>2886</v>
      </c>
      <c r="H1003" s="31" t="str">
        <f t="shared" si="163"/>
        <v>Size Type Code</v>
      </c>
      <c r="I1003" s="31" t="s">
        <v>2886</v>
      </c>
      <c r="J1003" s="90"/>
      <c r="K1003" s="31" t="str">
        <f t="shared" si="164"/>
        <v>Code. Type</v>
      </c>
      <c r="N1003" s="90" t="s">
        <v>683</v>
      </c>
      <c r="O1003" s="132" t="s">
        <v>257</v>
      </c>
      <c r="P1003" s="31" t="s">
        <v>258</v>
      </c>
      <c r="Q1003" s="50" t="s">
        <v>2719</v>
      </c>
      <c r="T1003" s="133" t="s">
        <v>259</v>
      </c>
      <c r="V1003" s="31"/>
      <c r="W1003" s="31" t="s">
        <v>1416</v>
      </c>
    </row>
    <row r="1004" spans="1:23" ht="12.75">
      <c r="A1004" s="31" t="str">
        <f t="shared" si="162"/>
        <v>DispositionCode</v>
      </c>
      <c r="B1004" s="50" t="s">
        <v>1707</v>
      </c>
      <c r="D1004" s="31" t="s">
        <v>2832</v>
      </c>
      <c r="F1004" s="90" t="s">
        <v>1768</v>
      </c>
      <c r="G1004" s="90" t="s">
        <v>2886</v>
      </c>
      <c r="H1004" s="31" t="str">
        <f t="shared" si="163"/>
        <v>Disposition Code</v>
      </c>
      <c r="I1004" s="31" t="s">
        <v>2886</v>
      </c>
      <c r="K1004" s="31" t="str">
        <f t="shared" si="164"/>
        <v>Code. Type</v>
      </c>
      <c r="N1004" s="31" t="s">
        <v>347</v>
      </c>
      <c r="O1004" s="132" t="s">
        <v>257</v>
      </c>
      <c r="P1004" s="31" t="s">
        <v>258</v>
      </c>
      <c r="Q1004" s="7" t="s">
        <v>2590</v>
      </c>
      <c r="T1004" s="133" t="s">
        <v>259</v>
      </c>
      <c r="V1004" s="31"/>
      <c r="W1004" s="31" t="s">
        <v>1416</v>
      </c>
    </row>
    <row r="1005" spans="1:23" ht="25.5">
      <c r="A1005" s="31" t="str">
        <f t="shared" si="162"/>
        <v>FullnessIndicationCode</v>
      </c>
      <c r="B1005" s="50" t="s">
        <v>1708</v>
      </c>
      <c r="D1005" s="31" t="s">
        <v>2832</v>
      </c>
      <c r="F1005" s="90" t="s">
        <v>1703</v>
      </c>
      <c r="G1005" s="90" t="s">
        <v>2886</v>
      </c>
      <c r="H1005" s="31" t="str">
        <f t="shared" si="163"/>
        <v>Fullness Indication Code</v>
      </c>
      <c r="I1005" s="31" t="s">
        <v>2886</v>
      </c>
      <c r="K1005" s="31" t="str">
        <f t="shared" si="164"/>
        <v>Code. Type</v>
      </c>
      <c r="O1005" s="132" t="s">
        <v>257</v>
      </c>
      <c r="P1005" s="31" t="s">
        <v>258</v>
      </c>
      <c r="Q1005" s="7" t="s">
        <v>2591</v>
      </c>
      <c r="T1005" s="133" t="s">
        <v>259</v>
      </c>
      <c r="V1005" s="31"/>
      <c r="W1005" s="31" t="s">
        <v>1416</v>
      </c>
    </row>
    <row r="1006" spans="1:23" ht="25.5">
      <c r="A1006" s="31" t="str">
        <f t="shared" si="162"/>
        <v>RefrigerationOnIndicator</v>
      </c>
      <c r="B1006" s="50" t="s">
        <v>1709</v>
      </c>
      <c r="D1006" s="31" t="s">
        <v>2832</v>
      </c>
      <c r="E1006" s="31" t="s">
        <v>2538</v>
      </c>
      <c r="G1006" s="31" t="s">
        <v>1963</v>
      </c>
      <c r="H1006" s="31" t="str">
        <f t="shared" si="163"/>
        <v>Indicator</v>
      </c>
      <c r="I1006" s="31" t="s">
        <v>1963</v>
      </c>
      <c r="K1006" s="31" t="str">
        <f t="shared" si="164"/>
        <v>Indicator. Type</v>
      </c>
      <c r="O1006" s="132" t="s">
        <v>257</v>
      </c>
      <c r="P1006" s="31" t="s">
        <v>258</v>
      </c>
      <c r="Q1006" s="7" t="s">
        <v>2592</v>
      </c>
      <c r="T1006" s="133" t="s">
        <v>259</v>
      </c>
      <c r="V1006" s="31"/>
      <c r="W1006" s="31" t="s">
        <v>1416</v>
      </c>
    </row>
    <row r="1007" spans="1:23" ht="12.75">
      <c r="A1007" s="31" t="str">
        <f t="shared" si="162"/>
        <v>Information</v>
      </c>
      <c r="B1007" s="7" t="s">
        <v>2608</v>
      </c>
      <c r="D1007" s="31" t="s">
        <v>2832</v>
      </c>
      <c r="G1007" s="31" t="s">
        <v>2619</v>
      </c>
      <c r="H1007" s="31" t="str">
        <f t="shared" si="163"/>
        <v>Information</v>
      </c>
      <c r="I1007" s="31" t="s">
        <v>262</v>
      </c>
      <c r="K1007" s="31" t="str">
        <f t="shared" si="164"/>
        <v>Text. Type</v>
      </c>
      <c r="O1007" s="132" t="s">
        <v>257</v>
      </c>
      <c r="P1007" s="31" t="s">
        <v>258</v>
      </c>
      <c r="Q1007" s="7" t="s">
        <v>2593</v>
      </c>
      <c r="T1007" s="133" t="s">
        <v>259</v>
      </c>
      <c r="V1007" s="31"/>
      <c r="W1007" s="31" t="s">
        <v>1416</v>
      </c>
    </row>
    <row r="1008" spans="1:23" ht="25.5">
      <c r="A1008" s="31" t="str">
        <f t="shared" si="162"/>
        <v>ReturnabilityIndicator</v>
      </c>
      <c r="B1008" s="50" t="s">
        <v>2930</v>
      </c>
      <c r="D1008" s="31" t="s">
        <v>2832</v>
      </c>
      <c r="E1008" s="31" t="s">
        <v>2557</v>
      </c>
      <c r="G1008" s="31" t="s">
        <v>1963</v>
      </c>
      <c r="H1008" s="31" t="str">
        <f t="shared" si="163"/>
        <v>Indicator</v>
      </c>
      <c r="I1008" s="31" t="s">
        <v>1963</v>
      </c>
      <c r="K1008" s="31" t="str">
        <f t="shared" si="164"/>
        <v>Indicator. Type</v>
      </c>
      <c r="O1008" s="132" t="s">
        <v>257</v>
      </c>
      <c r="P1008" s="31" t="s">
        <v>258</v>
      </c>
      <c r="Q1008" s="7" t="s">
        <v>2594</v>
      </c>
      <c r="S1008" s="31">
        <v>8036</v>
      </c>
      <c r="T1008" s="133" t="s">
        <v>254</v>
      </c>
      <c r="V1008" s="31"/>
      <c r="W1008" s="31" t="s">
        <v>1416</v>
      </c>
    </row>
    <row r="1009" spans="1:23" ht="25.5">
      <c r="A1009" s="31" t="str">
        <f t="shared" si="162"/>
        <v>LegalStatusIndicator</v>
      </c>
      <c r="B1009" s="50" t="s">
        <v>682</v>
      </c>
      <c r="D1009" s="31" t="s">
        <v>2832</v>
      </c>
      <c r="E1009" s="31" t="s">
        <v>2863</v>
      </c>
      <c r="G1009" s="31" t="s">
        <v>1963</v>
      </c>
      <c r="H1009" s="31" t="str">
        <f t="shared" si="163"/>
        <v>Indicator</v>
      </c>
      <c r="I1009" s="31" t="s">
        <v>1963</v>
      </c>
      <c r="K1009" s="31" t="str">
        <f t="shared" si="164"/>
        <v>Indicator. Type</v>
      </c>
      <c r="O1009" s="132" t="s">
        <v>257</v>
      </c>
      <c r="P1009" s="31" t="s">
        <v>258</v>
      </c>
      <c r="Q1009" s="7" t="s">
        <v>1243</v>
      </c>
      <c r="S1009" s="31">
        <v>8193</v>
      </c>
      <c r="T1009" s="133" t="s">
        <v>254</v>
      </c>
      <c r="V1009" s="31"/>
      <c r="W1009" s="31" t="s">
        <v>1416</v>
      </c>
    </row>
    <row r="1010" spans="1:32" s="134" customFormat="1" ht="25.5">
      <c r="A1010" s="72" t="str">
        <f aca="true" t="shared" si="165" ref="A1010:A1016">SUBSTITUTE(SUBSTITUTE(CONCATENATE(IF(E1010="Universally Unique","UU",E1010),F1010,IF(H1010&lt;&gt;I1010,H1010,""),CONCATENATE(IF(I1010="Identifier","ID",IF(I1010="Text","",I1010))))," ",""),"'","")</f>
        <v>MeasurementDimension</v>
      </c>
      <c r="B1010" s="52" t="s">
        <v>37</v>
      </c>
      <c r="C1010" s="25"/>
      <c r="D1010" s="25" t="s">
        <v>2832</v>
      </c>
      <c r="E1010" s="25" t="s">
        <v>2037</v>
      </c>
      <c r="F1010" s="25"/>
      <c r="G1010" s="25"/>
      <c r="H1010" s="15" t="str">
        <f aca="true" t="shared" si="166" ref="H1010:H1016">M1010</f>
        <v>Dimension</v>
      </c>
      <c r="I1010" s="15" t="str">
        <f aca="true" t="shared" si="167" ref="I1010:I1016">M1010</f>
        <v>Dimension</v>
      </c>
      <c r="J1010" s="15"/>
      <c r="K1010" s="15"/>
      <c r="L1010" s="25"/>
      <c r="M1010" s="12" t="s">
        <v>1364</v>
      </c>
      <c r="N1010" s="25"/>
      <c r="O1010" s="17" t="s">
        <v>2788</v>
      </c>
      <c r="P1010" s="25" t="s">
        <v>2789</v>
      </c>
      <c r="Q1010" s="12" t="s">
        <v>2595</v>
      </c>
      <c r="R1010" s="26"/>
      <c r="S1010" s="26"/>
      <c r="T1010" s="106" t="s">
        <v>259</v>
      </c>
      <c r="U1010" s="27"/>
      <c r="V1010" s="16"/>
      <c r="W1010" s="25" t="s">
        <v>1416</v>
      </c>
      <c r="X1010" s="25"/>
      <c r="Y1010" s="25"/>
      <c r="Z1010" s="25"/>
      <c r="AA1010" s="25"/>
      <c r="AB1010" s="25"/>
      <c r="AC1010" s="25"/>
      <c r="AD1010" s="25"/>
      <c r="AE1010" s="25"/>
      <c r="AF1010" s="25"/>
    </row>
    <row r="1011" spans="1:32" ht="38.25">
      <c r="A1011" s="72" t="str">
        <f t="shared" si="165"/>
        <v>TransportEquipmentSeal</v>
      </c>
      <c r="B1011" s="15" t="s">
        <v>1244</v>
      </c>
      <c r="C1011" s="25"/>
      <c r="D1011" s="25" t="s">
        <v>2832</v>
      </c>
      <c r="E1011" s="25"/>
      <c r="F1011" s="25"/>
      <c r="G1011" s="25"/>
      <c r="H1011" s="15" t="str">
        <f t="shared" si="166"/>
        <v>Transport Equipment Seal</v>
      </c>
      <c r="I1011" s="15" t="str">
        <f t="shared" si="167"/>
        <v>Transport Equipment Seal</v>
      </c>
      <c r="J1011" s="15"/>
      <c r="K1011" s="15"/>
      <c r="L1011" s="25"/>
      <c r="M1011" s="12" t="s">
        <v>1245</v>
      </c>
      <c r="N1011" s="25"/>
      <c r="O1011" s="17" t="s">
        <v>2788</v>
      </c>
      <c r="P1011" s="25" t="s">
        <v>2789</v>
      </c>
      <c r="Q1011" s="53" t="s">
        <v>1677</v>
      </c>
      <c r="R1011" s="26"/>
      <c r="S1011" s="26"/>
      <c r="T1011" s="106" t="s">
        <v>259</v>
      </c>
      <c r="U1011" s="27"/>
      <c r="V1011" s="16"/>
      <c r="W1011" s="25" t="s">
        <v>1416</v>
      </c>
      <c r="X1011" s="25"/>
      <c r="Y1011" s="25"/>
      <c r="Z1011" s="25"/>
      <c r="AA1011" s="25"/>
      <c r="AB1011" s="25"/>
      <c r="AC1011" s="25"/>
      <c r="AD1011" s="25"/>
      <c r="AE1011" s="25"/>
      <c r="AF1011" s="25"/>
    </row>
    <row r="1012" spans="1:32" s="134" customFormat="1" ht="25.5">
      <c r="A1012" s="72" t="str">
        <f t="shared" si="165"/>
        <v>MinimumTemperature</v>
      </c>
      <c r="B1012" s="52" t="s">
        <v>38</v>
      </c>
      <c r="C1012" s="25"/>
      <c r="D1012" s="25" t="s">
        <v>2832</v>
      </c>
      <c r="E1012" s="25" t="s">
        <v>2235</v>
      </c>
      <c r="F1012" s="25"/>
      <c r="G1012" s="25"/>
      <c r="H1012" s="15" t="str">
        <f t="shared" si="166"/>
        <v>Temperature</v>
      </c>
      <c r="I1012" s="15" t="str">
        <f t="shared" si="167"/>
        <v>Temperature</v>
      </c>
      <c r="J1012" s="15"/>
      <c r="K1012" s="15"/>
      <c r="L1012" s="25"/>
      <c r="M1012" s="12" t="s">
        <v>2613</v>
      </c>
      <c r="N1012" s="25"/>
      <c r="O1012" s="16" t="s">
        <v>257</v>
      </c>
      <c r="P1012" s="25" t="s">
        <v>2789</v>
      </c>
      <c r="Q1012" s="187" t="s">
        <v>2596</v>
      </c>
      <c r="R1012" s="26"/>
      <c r="S1012" s="26"/>
      <c r="T1012" s="106" t="s">
        <v>254</v>
      </c>
      <c r="U1012" s="27"/>
      <c r="V1012" s="16"/>
      <c r="W1012" s="25" t="s">
        <v>1416</v>
      </c>
      <c r="X1012" s="25"/>
      <c r="Y1012" s="25"/>
      <c r="Z1012" s="25"/>
      <c r="AA1012" s="25"/>
      <c r="AB1012" s="25"/>
      <c r="AC1012" s="25"/>
      <c r="AD1012" s="25"/>
      <c r="AE1012" s="25"/>
      <c r="AF1012" s="25"/>
    </row>
    <row r="1013" spans="1:32" s="134" customFormat="1" ht="25.5">
      <c r="A1013" s="72" t="str">
        <f t="shared" si="165"/>
        <v>MaximumTemperature</v>
      </c>
      <c r="B1013" s="52" t="s">
        <v>39</v>
      </c>
      <c r="C1013" s="25"/>
      <c r="D1013" s="25" t="s">
        <v>2832</v>
      </c>
      <c r="E1013" s="25" t="s">
        <v>487</v>
      </c>
      <c r="F1013" s="25"/>
      <c r="G1013" s="25"/>
      <c r="H1013" s="15" t="str">
        <f t="shared" si="166"/>
        <v>Temperature</v>
      </c>
      <c r="I1013" s="15" t="str">
        <f t="shared" si="167"/>
        <v>Temperature</v>
      </c>
      <c r="J1013" s="15"/>
      <c r="K1013" s="15"/>
      <c r="L1013" s="25"/>
      <c r="M1013" s="12" t="s">
        <v>2613</v>
      </c>
      <c r="N1013" s="25"/>
      <c r="O1013" s="16" t="s">
        <v>257</v>
      </c>
      <c r="P1013" s="25" t="s">
        <v>2789</v>
      </c>
      <c r="Q1013" s="87" t="s">
        <v>1678</v>
      </c>
      <c r="R1013" s="26"/>
      <c r="S1013" s="26"/>
      <c r="T1013" s="106" t="s">
        <v>254</v>
      </c>
      <c r="U1013" s="27"/>
      <c r="V1013" s="16"/>
      <c r="W1013" s="25" t="s">
        <v>1416</v>
      </c>
      <c r="X1013" s="25"/>
      <c r="Y1013" s="25"/>
      <c r="Z1013" s="25"/>
      <c r="AA1013" s="25"/>
      <c r="AB1013" s="25"/>
      <c r="AC1013" s="25"/>
      <c r="AD1013" s="25"/>
      <c r="AE1013" s="25"/>
      <c r="AF1013" s="25"/>
    </row>
    <row r="1014" spans="1:32" s="134" customFormat="1" ht="12.75">
      <c r="A1014" s="72" t="str">
        <f t="shared" si="165"/>
        <v>ProviderParty</v>
      </c>
      <c r="B1014" s="52" t="s">
        <v>40</v>
      </c>
      <c r="C1014" s="25"/>
      <c r="D1014" s="25" t="s">
        <v>2832</v>
      </c>
      <c r="E1014" s="25" t="s">
        <v>1827</v>
      </c>
      <c r="F1014" s="25"/>
      <c r="G1014" s="25"/>
      <c r="H1014" s="15" t="str">
        <f t="shared" si="166"/>
        <v>Party</v>
      </c>
      <c r="I1014" s="15" t="str">
        <f t="shared" si="167"/>
        <v>Party</v>
      </c>
      <c r="J1014" s="15"/>
      <c r="K1014" s="15"/>
      <c r="L1014" s="25"/>
      <c r="M1014" s="12" t="s">
        <v>1853</v>
      </c>
      <c r="N1014" s="25"/>
      <c r="O1014" s="16" t="s">
        <v>257</v>
      </c>
      <c r="P1014" s="25" t="s">
        <v>2789</v>
      </c>
      <c r="Q1014" s="87" t="s">
        <v>2597</v>
      </c>
      <c r="R1014" s="26"/>
      <c r="S1014" s="26"/>
      <c r="T1014" s="106" t="s">
        <v>254</v>
      </c>
      <c r="U1014" s="27"/>
      <c r="V1014" s="16"/>
      <c r="W1014" s="25" t="s">
        <v>1416</v>
      </c>
      <c r="X1014" s="25"/>
      <c r="Y1014" s="25"/>
      <c r="Z1014" s="25"/>
      <c r="AA1014" s="25"/>
      <c r="AB1014" s="25"/>
      <c r="AC1014" s="25"/>
      <c r="AD1014" s="25"/>
      <c r="AE1014" s="25"/>
      <c r="AF1014" s="25"/>
    </row>
    <row r="1015" spans="1:32" s="134" customFormat="1" ht="38.25">
      <c r="A1015" s="72" t="str">
        <f t="shared" si="165"/>
        <v>LoadingProofParty</v>
      </c>
      <c r="B1015" s="52" t="s">
        <v>41</v>
      </c>
      <c r="C1015" s="25"/>
      <c r="D1015" s="25" t="s">
        <v>2832</v>
      </c>
      <c r="E1015" s="25" t="s">
        <v>1246</v>
      </c>
      <c r="F1015" s="25"/>
      <c r="G1015" s="25"/>
      <c r="H1015" s="15" t="str">
        <f t="shared" si="166"/>
        <v>Party</v>
      </c>
      <c r="I1015" s="15" t="str">
        <f t="shared" si="167"/>
        <v>Party</v>
      </c>
      <c r="J1015" s="15"/>
      <c r="K1015" s="15"/>
      <c r="L1015" s="25"/>
      <c r="M1015" s="12" t="s">
        <v>1853</v>
      </c>
      <c r="N1015" s="25" t="s">
        <v>1247</v>
      </c>
      <c r="O1015" s="16" t="s">
        <v>257</v>
      </c>
      <c r="P1015" s="25" t="s">
        <v>2789</v>
      </c>
      <c r="Q1015" s="26" t="s">
        <v>2598</v>
      </c>
      <c r="R1015" s="26"/>
      <c r="S1015" s="26">
        <v>3036</v>
      </c>
      <c r="T1015" s="106" t="s">
        <v>254</v>
      </c>
      <c r="U1015" s="27"/>
      <c r="V1015" s="16"/>
      <c r="W1015" s="25" t="s">
        <v>1416</v>
      </c>
      <c r="X1015" s="25"/>
      <c r="Y1015" s="25"/>
      <c r="Z1015" s="25"/>
      <c r="AA1015" s="25"/>
      <c r="AB1015" s="25"/>
      <c r="AC1015" s="25"/>
      <c r="AD1015" s="25"/>
      <c r="AE1015" s="25"/>
      <c r="AF1015" s="25"/>
    </row>
    <row r="1016" spans="1:32" s="134" customFormat="1" ht="38.25">
      <c r="A1016" s="72" t="str">
        <f t="shared" si="165"/>
        <v>LoadingLocation</v>
      </c>
      <c r="B1016" s="52" t="s">
        <v>42</v>
      </c>
      <c r="C1016" s="25"/>
      <c r="D1016" s="25" t="s">
        <v>2832</v>
      </c>
      <c r="E1016" s="25" t="s">
        <v>2063</v>
      </c>
      <c r="F1016" s="25"/>
      <c r="G1016" s="25"/>
      <c r="H1016" s="15" t="str">
        <f t="shared" si="166"/>
        <v>Location</v>
      </c>
      <c r="I1016" s="15" t="str">
        <f t="shared" si="167"/>
        <v>Location</v>
      </c>
      <c r="J1016" s="15"/>
      <c r="K1016" s="15"/>
      <c r="L1016" s="25"/>
      <c r="M1016" s="12" t="s">
        <v>2422</v>
      </c>
      <c r="N1016" s="25" t="s">
        <v>1248</v>
      </c>
      <c r="O1016" s="16" t="s">
        <v>257</v>
      </c>
      <c r="P1016" s="25" t="s">
        <v>2789</v>
      </c>
      <c r="Q1016" s="26" t="s">
        <v>1318</v>
      </c>
      <c r="R1016" s="26"/>
      <c r="S1016" s="26">
        <v>3268</v>
      </c>
      <c r="T1016" s="106" t="s">
        <v>254</v>
      </c>
      <c r="U1016" s="27"/>
      <c r="V1016" s="16"/>
      <c r="W1016" s="25" t="s">
        <v>1416</v>
      </c>
      <c r="X1016" s="25"/>
      <c r="Y1016" s="25"/>
      <c r="Z1016" s="25"/>
      <c r="AA1016" s="25"/>
      <c r="AB1016" s="25"/>
      <c r="AC1016" s="25"/>
      <c r="AD1016" s="25"/>
      <c r="AE1016" s="25"/>
      <c r="AF1016" s="25"/>
    </row>
    <row r="1017" spans="1:32" ht="25.5">
      <c r="A1017" s="1" t="s">
        <v>1118</v>
      </c>
      <c r="B1017" s="28" t="s">
        <v>1249</v>
      </c>
      <c r="C1017" s="3"/>
      <c r="D1017" s="3" t="s">
        <v>1245</v>
      </c>
      <c r="E1017" s="3"/>
      <c r="F1017" s="3"/>
      <c r="G1017" s="3"/>
      <c r="H1017" s="3"/>
      <c r="I1017" s="3"/>
      <c r="J1017" s="3"/>
      <c r="K1017" s="3"/>
      <c r="L1017" s="3"/>
      <c r="M1017" s="3"/>
      <c r="N1017" s="3" t="s">
        <v>1250</v>
      </c>
      <c r="O1017" s="28"/>
      <c r="P1017" s="3" t="s">
        <v>253</v>
      </c>
      <c r="Q1017" s="3" t="s">
        <v>295</v>
      </c>
      <c r="R1017" s="3"/>
      <c r="S1017" s="34"/>
      <c r="T1017" s="109" t="s">
        <v>254</v>
      </c>
      <c r="U1017" s="29"/>
      <c r="V1017" s="28"/>
      <c r="W1017" s="3" t="s">
        <v>1416</v>
      </c>
      <c r="X1017" s="3"/>
      <c r="Y1017" s="3"/>
      <c r="Z1017" s="3"/>
      <c r="AA1017" s="3"/>
      <c r="AB1017" s="3"/>
      <c r="AC1017" s="3"/>
      <c r="AD1017" s="3"/>
      <c r="AE1017" s="3"/>
      <c r="AF1017" s="3"/>
    </row>
    <row r="1018" spans="1:23" ht="12.75">
      <c r="A1018" s="31" t="str">
        <f>SUBSTITUTE(SUBSTITUTE(CONCATENATE(IF(E1018="Universally Unique","UU",E1018),IF(G1018&lt;&gt;I1018,H1018,F1018),CONCATENATE(IF(I1018="Identifier","ID",IF(I1018="Text","",I1018))))," ",""),"'","")</f>
        <v>ID</v>
      </c>
      <c r="B1018" s="50" t="s">
        <v>417</v>
      </c>
      <c r="D1018" s="31" t="s">
        <v>1245</v>
      </c>
      <c r="G1018" s="31" t="s">
        <v>255</v>
      </c>
      <c r="H1018" s="31" t="str">
        <f>IF(F1018&lt;&gt;"",CONCATENATE(F1018," ",G1018),G1018)</f>
        <v>Identifier</v>
      </c>
      <c r="I1018" s="31" t="s">
        <v>255</v>
      </c>
      <c r="K1018" s="31" t="str">
        <f>IF(J1018&lt;&gt;"",CONCATENATE(J1018,"_ ",I1018,". Type"),CONCATENATE(I1018,". Type"))</f>
        <v>Identifier. Type</v>
      </c>
      <c r="O1018" s="132">
        <v>1</v>
      </c>
      <c r="P1018" s="31" t="s">
        <v>258</v>
      </c>
      <c r="Q1018" s="7" t="s">
        <v>296</v>
      </c>
      <c r="R1018" s="7" t="s">
        <v>1251</v>
      </c>
      <c r="T1018" s="133" t="s">
        <v>259</v>
      </c>
      <c r="V1018" s="31"/>
      <c r="W1018" s="31" t="s">
        <v>1416</v>
      </c>
    </row>
    <row r="1019" spans="1:32" ht="25.5">
      <c r="A1019" s="31" t="str">
        <f>SUBSTITUTE(SUBSTITUTE(CONCATENATE(IF(E1019="Universally Unique","UU",E1019),IF(G1019&lt;&gt;I1019,H1019,F1019),CONCATENATE(IF(I1019="Identifier","ID",IF(I1019="Text","",I1019))))," ",""),"'","")</f>
        <v>SealIssuerTypeCode</v>
      </c>
      <c r="B1019" s="50" t="s">
        <v>685</v>
      </c>
      <c r="D1019" s="31" t="s">
        <v>1245</v>
      </c>
      <c r="F1019" s="90" t="s">
        <v>684</v>
      </c>
      <c r="G1019" s="90" t="s">
        <v>2886</v>
      </c>
      <c r="H1019" s="31" t="str">
        <f>IF(F1019&lt;&gt;"",CONCATENATE(F1019," ",G1019),G1019)</f>
        <v>Seal Issuer Type Code</v>
      </c>
      <c r="I1019" s="31" t="s">
        <v>2886</v>
      </c>
      <c r="K1019" s="31" t="str">
        <f>IF(J1019&lt;&gt;"",CONCATENATE(J1019,"_ ",I1019,". Type"),CONCATENATE(I1019,". Type"))</f>
        <v>Code. Type</v>
      </c>
      <c r="O1019" s="132" t="s">
        <v>257</v>
      </c>
      <c r="P1019" s="31" t="s">
        <v>258</v>
      </c>
      <c r="Q1019" s="7" t="s">
        <v>1325</v>
      </c>
      <c r="T1019" s="133" t="s">
        <v>254</v>
      </c>
      <c r="V1019" s="31"/>
      <c r="W1019" s="31" t="s">
        <v>1416</v>
      </c>
      <c r="AF1019" s="31" t="s">
        <v>1252</v>
      </c>
    </row>
    <row r="1020" spans="1:23" ht="12.75">
      <c r="A1020" s="31" t="str">
        <f>SUBSTITUTE(SUBSTITUTE(CONCATENATE(IF(E1020="Universally Unique","UU",E1020),IF(G1020&lt;&gt;I1020,H1020,F1020),CONCATENATE(IF(I1020="Identifier","ID",IF(I1020="Text","",I1020))))," ",""),"'","")</f>
        <v>Condition</v>
      </c>
      <c r="B1020" s="7" t="s">
        <v>1253</v>
      </c>
      <c r="D1020" s="31" t="s">
        <v>1245</v>
      </c>
      <c r="G1020" s="31" t="s">
        <v>2929</v>
      </c>
      <c r="H1020" s="31" t="str">
        <f>IF(F1020&lt;&gt;"",CONCATENATE(F1020," ",G1020),G1020)</f>
        <v>Condition</v>
      </c>
      <c r="I1020" s="31" t="s">
        <v>262</v>
      </c>
      <c r="K1020" s="31" t="str">
        <f>IF(J1020&lt;&gt;"",CONCATENATE(J1020,"_ ",I1020,". Type"),CONCATENATE(I1020,". Type"))</f>
        <v>Text. Type</v>
      </c>
      <c r="O1020" s="132" t="s">
        <v>257</v>
      </c>
      <c r="P1020" s="31" t="s">
        <v>258</v>
      </c>
      <c r="Q1020" s="7" t="s">
        <v>1326</v>
      </c>
      <c r="T1020" s="133" t="s">
        <v>259</v>
      </c>
      <c r="V1020" s="31"/>
      <c r="W1020" s="31" t="s">
        <v>1416</v>
      </c>
    </row>
    <row r="1021" spans="1:23" ht="25.5">
      <c r="A1021" s="31" t="str">
        <f>SUBSTITUTE(SUBSTITUTE(CONCATENATE(IF(E1021="Universally Unique","UU",E1021),IF(G1021&lt;&gt;I1021,H1021,F1021),CONCATENATE(IF(I1021="Identifier","ID",IF(I1021="Text","",I1021))))," ",""),"'","")</f>
        <v>SealStatusCode</v>
      </c>
      <c r="B1021" s="50" t="s">
        <v>687</v>
      </c>
      <c r="D1021" s="31" t="s">
        <v>1245</v>
      </c>
      <c r="F1021" s="90" t="s">
        <v>686</v>
      </c>
      <c r="G1021" s="90" t="s">
        <v>2886</v>
      </c>
      <c r="H1021" s="31" t="str">
        <f>IF(F1021&lt;&gt;"",CONCATENATE(F1021," ",G1021),G1021)</f>
        <v>Seal Status Code</v>
      </c>
      <c r="I1021" s="31" t="s">
        <v>2886</v>
      </c>
      <c r="K1021" s="31" t="str">
        <f>IF(J1021&lt;&gt;"",CONCATENATE(J1021,"_ ",I1021,". Type"),CONCATENATE(I1021,". Type"))</f>
        <v>Code. Type</v>
      </c>
      <c r="O1021" s="132" t="s">
        <v>257</v>
      </c>
      <c r="P1021" s="31" t="s">
        <v>258</v>
      </c>
      <c r="Q1021" s="7" t="s">
        <v>1327</v>
      </c>
      <c r="T1021" s="133" t="s">
        <v>259</v>
      </c>
      <c r="V1021" s="31"/>
      <c r="W1021" s="31" t="s">
        <v>1416</v>
      </c>
    </row>
    <row r="1022" spans="1:23" ht="25.5">
      <c r="A1022" s="31" t="str">
        <f>SUBSTITUTE(SUBSTITUTE(CONCATENATE(IF(E1022="Universally Unique","UU",E1022),IF(G1022&lt;&gt;I1022,H1022,F1022),CONCATENATE(IF(I1022="Identifier","ID",IF(I1022="Text","",I1022))))," ",""),"'","")</f>
        <v>SealingPartyType</v>
      </c>
      <c r="B1022" s="7" t="s">
        <v>1254</v>
      </c>
      <c r="D1022" s="31" t="s">
        <v>1245</v>
      </c>
      <c r="F1022" s="31" t="s">
        <v>1255</v>
      </c>
      <c r="G1022" s="31" t="s">
        <v>241</v>
      </c>
      <c r="H1022" s="31" t="str">
        <f>IF(F1022&lt;&gt;"",CONCATENATE(F1022," ",G1022),G1022)</f>
        <v>Sealing Party Type</v>
      </c>
      <c r="I1022" s="31" t="s">
        <v>262</v>
      </c>
      <c r="K1022" s="31" t="str">
        <f>IF(J1022&lt;&gt;"",CONCATENATE(J1022,"_ ",I1022,". Type"),CONCATENATE(I1022,". Type"))</f>
        <v>Text. Type</v>
      </c>
      <c r="N1022" s="31" t="s">
        <v>1255</v>
      </c>
      <c r="O1022" s="132" t="s">
        <v>257</v>
      </c>
      <c r="P1022" s="31" t="s">
        <v>258</v>
      </c>
      <c r="Q1022" s="7" t="s">
        <v>1256</v>
      </c>
      <c r="S1022" s="31">
        <v>9302</v>
      </c>
      <c r="T1022" s="133" t="s">
        <v>254</v>
      </c>
      <c r="V1022" s="31"/>
      <c r="W1022" s="31" t="s">
        <v>1416</v>
      </c>
    </row>
    <row r="1023" spans="1:32" s="92" customFormat="1" ht="12.75">
      <c r="A1023" s="65" t="s">
        <v>1038</v>
      </c>
      <c r="B1023" s="66" t="s">
        <v>2584</v>
      </c>
      <c r="C1023" s="67"/>
      <c r="D1023" s="67" t="s">
        <v>2143</v>
      </c>
      <c r="E1023" s="67"/>
      <c r="F1023" s="67"/>
      <c r="G1023" s="67"/>
      <c r="H1023" s="67"/>
      <c r="I1023" s="67"/>
      <c r="J1023" s="67"/>
      <c r="K1023" s="67"/>
      <c r="L1023" s="67"/>
      <c r="M1023" s="67"/>
      <c r="N1023" s="67"/>
      <c r="O1023" s="66"/>
      <c r="P1023" s="67" t="s">
        <v>253</v>
      </c>
      <c r="Q1023" s="68" t="s">
        <v>744</v>
      </c>
      <c r="R1023" s="68"/>
      <c r="S1023" s="69"/>
      <c r="T1023" s="116" t="s">
        <v>254</v>
      </c>
      <c r="U1023" s="70"/>
      <c r="V1023" s="66"/>
      <c r="W1023" s="67" t="s">
        <v>1416</v>
      </c>
      <c r="X1023" s="67"/>
      <c r="Y1023" s="67"/>
      <c r="Z1023" s="67"/>
      <c r="AA1023" s="67"/>
      <c r="AB1023" s="67"/>
      <c r="AC1023" s="67"/>
      <c r="AD1023" s="67"/>
      <c r="AE1023" s="67"/>
      <c r="AF1023" s="67"/>
    </row>
    <row r="1024" spans="1:23" s="92" customFormat="1" ht="12.75">
      <c r="A1024" s="31" t="str">
        <f aca="true" t="shared" si="168" ref="A1024:A1029">SUBSTITUTE(SUBSTITUTE(CONCATENATE(IF(E1024="Universally Unique","UU",E1024),IF(G1024&lt;&gt;I1024,H1024,F1024),CONCATENATE(IF(I1024="Identifier","ID",IF(I1024="Text","",I1024))))," ",""),"'","")</f>
        <v>IdentificationID</v>
      </c>
      <c r="B1024" s="71" t="s">
        <v>416</v>
      </c>
      <c r="D1024" s="92" t="s">
        <v>2143</v>
      </c>
      <c r="G1024" s="92" t="s">
        <v>490</v>
      </c>
      <c r="H1024" s="92" t="str">
        <f aca="true" t="shared" si="169" ref="H1024:H1029">IF(F1024&lt;&gt;"",CONCATENATE(F1024," ",G1024),G1024)</f>
        <v>Identification</v>
      </c>
      <c r="I1024" s="92" t="s">
        <v>255</v>
      </c>
      <c r="K1024" s="92" t="str">
        <f aca="true" t="shared" si="170" ref="K1024:K1029">IF(J1024&lt;&gt;"",CONCATENATE(J1024,"_ ",I1024,". Type"),CONCATENATE(I1024,". Type"))</f>
        <v>Identifier. Type</v>
      </c>
      <c r="O1024" s="173" t="s">
        <v>257</v>
      </c>
      <c r="P1024" s="92" t="s">
        <v>258</v>
      </c>
      <c r="Q1024" s="161" t="s">
        <v>1681</v>
      </c>
      <c r="R1024" s="71"/>
      <c r="T1024" s="171" t="s">
        <v>259</v>
      </c>
      <c r="W1024" s="92" t="s">
        <v>1416</v>
      </c>
    </row>
    <row r="1025" spans="1:23" s="92" customFormat="1" ht="12.75">
      <c r="A1025" s="31" t="str">
        <f t="shared" si="168"/>
        <v>OccurrenceDate</v>
      </c>
      <c r="B1025" s="71" t="s">
        <v>689</v>
      </c>
      <c r="D1025" s="92" t="s">
        <v>2143</v>
      </c>
      <c r="F1025" s="92" t="s">
        <v>215</v>
      </c>
      <c r="G1025" s="92" t="s">
        <v>90</v>
      </c>
      <c r="H1025" s="92" t="str">
        <f t="shared" si="169"/>
        <v>Occurrence Date</v>
      </c>
      <c r="I1025" s="92" t="s">
        <v>90</v>
      </c>
      <c r="K1025" s="92" t="str">
        <f t="shared" si="170"/>
        <v>Date. Type</v>
      </c>
      <c r="O1025" s="173" t="s">
        <v>257</v>
      </c>
      <c r="P1025" s="92" t="s">
        <v>258</v>
      </c>
      <c r="Q1025" s="161" t="s">
        <v>1679</v>
      </c>
      <c r="R1025" s="71"/>
      <c r="T1025" s="171" t="s">
        <v>259</v>
      </c>
      <c r="W1025" s="92" t="s">
        <v>1416</v>
      </c>
    </row>
    <row r="1026" spans="1:23" s="92" customFormat="1" ht="12.75">
      <c r="A1026" s="31" t="str">
        <f t="shared" si="168"/>
        <v>OccurrenceTime</v>
      </c>
      <c r="B1026" s="71" t="s">
        <v>690</v>
      </c>
      <c r="D1026" s="92" t="s">
        <v>2143</v>
      </c>
      <c r="F1026" s="92" t="s">
        <v>215</v>
      </c>
      <c r="G1026" s="92" t="s">
        <v>433</v>
      </c>
      <c r="H1026" s="92" t="str">
        <f t="shared" si="169"/>
        <v>Occurrence Time</v>
      </c>
      <c r="I1026" s="92" t="s">
        <v>433</v>
      </c>
      <c r="K1026" s="92" t="str">
        <f t="shared" si="170"/>
        <v>Time. Type</v>
      </c>
      <c r="O1026" s="173" t="s">
        <v>257</v>
      </c>
      <c r="P1026" s="92" t="s">
        <v>258</v>
      </c>
      <c r="Q1026" s="161" t="s">
        <v>1680</v>
      </c>
      <c r="R1026" s="71"/>
      <c r="T1026" s="171" t="s">
        <v>259</v>
      </c>
      <c r="W1026" s="92" t="s">
        <v>1416</v>
      </c>
    </row>
    <row r="1027" spans="1:23" s="92" customFormat="1" ht="12.75">
      <c r="A1027" s="31" t="str">
        <f t="shared" si="168"/>
        <v>TransportEventTypeCode</v>
      </c>
      <c r="B1027" s="71" t="s">
        <v>691</v>
      </c>
      <c r="D1027" s="92" t="s">
        <v>2143</v>
      </c>
      <c r="F1027" s="92" t="s">
        <v>688</v>
      </c>
      <c r="G1027" s="92" t="s">
        <v>2886</v>
      </c>
      <c r="H1027" s="92" t="str">
        <f t="shared" si="169"/>
        <v>Transport Event Type Code</v>
      </c>
      <c r="I1027" s="92" t="s">
        <v>2886</v>
      </c>
      <c r="K1027" s="92" t="str">
        <f t="shared" si="170"/>
        <v>Code. Type</v>
      </c>
      <c r="O1027" s="173" t="s">
        <v>257</v>
      </c>
      <c r="P1027" s="92" t="s">
        <v>258</v>
      </c>
      <c r="Q1027" s="161" t="s">
        <v>216</v>
      </c>
      <c r="R1027" s="71"/>
      <c r="T1027" s="171" t="s">
        <v>259</v>
      </c>
      <c r="W1027" s="92" t="s">
        <v>1416</v>
      </c>
    </row>
    <row r="1028" spans="1:23" s="92" customFormat="1" ht="12.75">
      <c r="A1028" s="31" t="str">
        <f t="shared" si="168"/>
        <v>Description</v>
      </c>
      <c r="B1028" s="71" t="s">
        <v>2029</v>
      </c>
      <c r="D1028" s="92" t="s">
        <v>2143</v>
      </c>
      <c r="G1028" s="92" t="s">
        <v>338</v>
      </c>
      <c r="H1028" s="92" t="str">
        <f t="shared" si="169"/>
        <v>Description</v>
      </c>
      <c r="I1028" s="92" t="s">
        <v>262</v>
      </c>
      <c r="K1028" s="92" t="str">
        <f t="shared" si="170"/>
        <v>Text. Type</v>
      </c>
      <c r="O1028" s="173" t="s">
        <v>257</v>
      </c>
      <c r="P1028" s="92" t="s">
        <v>258</v>
      </c>
      <c r="Q1028" s="161" t="s">
        <v>217</v>
      </c>
      <c r="R1028" s="71"/>
      <c r="T1028" s="171" t="s">
        <v>259</v>
      </c>
      <c r="W1028" s="92" t="s">
        <v>1416</v>
      </c>
    </row>
    <row r="1029" spans="1:23" s="92" customFormat="1" ht="12.75">
      <c r="A1029" s="31" t="str">
        <f t="shared" si="168"/>
        <v>CompletionIndicator</v>
      </c>
      <c r="B1029" s="71" t="s">
        <v>2275</v>
      </c>
      <c r="D1029" s="92" t="s">
        <v>2143</v>
      </c>
      <c r="E1029" s="92" t="s">
        <v>218</v>
      </c>
      <c r="G1029" s="92" t="s">
        <v>1963</v>
      </c>
      <c r="H1029" s="92" t="str">
        <f t="shared" si="169"/>
        <v>Indicator</v>
      </c>
      <c r="I1029" s="92" t="s">
        <v>1963</v>
      </c>
      <c r="K1029" s="92" t="str">
        <f t="shared" si="170"/>
        <v>Indicator. Type</v>
      </c>
      <c r="O1029" s="173" t="s">
        <v>257</v>
      </c>
      <c r="P1029" s="92" t="s">
        <v>258</v>
      </c>
      <c r="Q1029" s="161" t="s">
        <v>1231</v>
      </c>
      <c r="R1029" s="71"/>
      <c r="T1029" s="171" t="s">
        <v>259</v>
      </c>
      <c r="W1029" s="92" t="s">
        <v>1416</v>
      </c>
    </row>
    <row r="1030" spans="1:32" s="144" customFormat="1" ht="38.25">
      <c r="A1030" s="72" t="str">
        <f>SUBSTITUTE(SUBSTITUTE(CONCATENATE(IF(E1030="Universally Unique","UU",E1030),F1030,IF(H1030&lt;&gt;I1030,H1030,""),CONCATENATE(IF(I1030="Identifier","ID",IF(I1030="Text","",I1030))))," ",""),"'","")</f>
        <v>ReportedShipment</v>
      </c>
      <c r="B1030" s="72" t="s">
        <v>43</v>
      </c>
      <c r="C1030" s="73"/>
      <c r="D1030" s="74" t="s">
        <v>2143</v>
      </c>
      <c r="E1030" s="74" t="s">
        <v>1316</v>
      </c>
      <c r="F1030" s="72"/>
      <c r="G1030" s="72"/>
      <c r="H1030" s="72" t="str">
        <f>M1030</f>
        <v>Shipment</v>
      </c>
      <c r="I1030" s="72" t="str">
        <f>M1030</f>
        <v>Shipment</v>
      </c>
      <c r="J1030" s="72"/>
      <c r="K1030" s="72"/>
      <c r="L1030" s="72"/>
      <c r="M1030" s="73" t="s">
        <v>1177</v>
      </c>
      <c r="N1030" s="73"/>
      <c r="O1030" s="75" t="s">
        <v>257</v>
      </c>
      <c r="P1030" s="72" t="s">
        <v>2789</v>
      </c>
      <c r="Q1030" s="72" t="s">
        <v>292</v>
      </c>
      <c r="R1030" s="73"/>
      <c r="S1030" s="73"/>
      <c r="T1030" s="76" t="s">
        <v>254</v>
      </c>
      <c r="U1030" s="72"/>
      <c r="V1030" s="72"/>
      <c r="W1030" s="72" t="s">
        <v>1416</v>
      </c>
      <c r="X1030" s="73"/>
      <c r="Y1030" s="73"/>
      <c r="Z1030" s="72"/>
      <c r="AA1030" s="72"/>
      <c r="AB1030" s="72"/>
      <c r="AC1030" s="72"/>
      <c r="AD1030" s="72"/>
      <c r="AE1030" s="72"/>
      <c r="AF1030" s="72"/>
    </row>
    <row r="1031" spans="1:32" s="92" customFormat="1" ht="12.75">
      <c r="A1031" s="72" t="str">
        <f>SUBSTITUTE(SUBSTITUTE(CONCATENATE(IF(E1031="Universally Unique","UU",E1031),F1031,IF(H1031&lt;&gt;I1031,H1031,""),CONCATENATE(IF(I1031="Identifier","ID",IF(I1031="Text","",I1031))))," ",""),"'","")</f>
        <v>CurrentStatus</v>
      </c>
      <c r="B1031" s="60" t="s">
        <v>44</v>
      </c>
      <c r="C1031" s="73"/>
      <c r="D1031" s="74" t="s">
        <v>2143</v>
      </c>
      <c r="E1031" s="74" t="s">
        <v>293</v>
      </c>
      <c r="F1031" s="74"/>
      <c r="G1031" s="74"/>
      <c r="H1031" s="60" t="str">
        <f>M1031</f>
        <v>Status</v>
      </c>
      <c r="I1031" s="60" t="str">
        <f>M1031</f>
        <v>Status</v>
      </c>
      <c r="J1031" s="60"/>
      <c r="K1031" s="60"/>
      <c r="L1031" s="74"/>
      <c r="M1031" s="77" t="s">
        <v>347</v>
      </c>
      <c r="N1031" s="74"/>
      <c r="O1031" s="61" t="s">
        <v>580</v>
      </c>
      <c r="P1031" s="74" t="s">
        <v>2789</v>
      </c>
      <c r="Q1031" s="78" t="s">
        <v>1232</v>
      </c>
      <c r="R1031" s="78"/>
      <c r="S1031" s="79"/>
      <c r="T1031" s="105" t="s">
        <v>259</v>
      </c>
      <c r="U1031" s="80"/>
      <c r="V1031" s="61"/>
      <c r="W1031" s="74" t="s">
        <v>1416</v>
      </c>
      <c r="X1031" s="74"/>
      <c r="Y1031" s="74"/>
      <c r="Z1031" s="74"/>
      <c r="AA1031" s="74"/>
      <c r="AB1031" s="74"/>
      <c r="AC1031" s="74"/>
      <c r="AD1031" s="74"/>
      <c r="AE1031" s="74"/>
      <c r="AF1031" s="74"/>
    </row>
    <row r="1032" spans="1:32" s="92" customFormat="1" ht="12.75">
      <c r="A1032" s="72" t="str">
        <f>SUBSTITUTE(SUBSTITUTE(CONCATENATE(IF(E1032="Universally Unique","UU",E1032),F1032,IF(H1032&lt;&gt;I1032,H1032,""),CONCATENATE(IF(I1032="Identifier","ID",IF(I1032="Text","",I1032))))," ",""),"'","")</f>
        <v>Contact</v>
      </c>
      <c r="B1032" s="60" t="s">
        <v>2030</v>
      </c>
      <c r="C1032" s="73"/>
      <c r="D1032" s="74" t="s">
        <v>2143</v>
      </c>
      <c r="E1032" s="74"/>
      <c r="F1032" s="74"/>
      <c r="G1032" s="74"/>
      <c r="H1032" s="60" t="str">
        <f>M1032</f>
        <v>Contact</v>
      </c>
      <c r="I1032" s="60" t="str">
        <f>M1032</f>
        <v>Contact</v>
      </c>
      <c r="J1032" s="60"/>
      <c r="K1032" s="60"/>
      <c r="L1032" s="74"/>
      <c r="M1032" s="77" t="s">
        <v>213</v>
      </c>
      <c r="N1032" s="74"/>
      <c r="O1032" s="61" t="s">
        <v>2788</v>
      </c>
      <c r="P1032" s="74" t="s">
        <v>2789</v>
      </c>
      <c r="Q1032" s="78" t="s">
        <v>1233</v>
      </c>
      <c r="R1032" s="78"/>
      <c r="S1032" s="79"/>
      <c r="T1032" s="105" t="s">
        <v>259</v>
      </c>
      <c r="U1032" s="80"/>
      <c r="V1032" s="61"/>
      <c r="W1032" s="74" t="s">
        <v>1416</v>
      </c>
      <c r="X1032" s="74"/>
      <c r="Y1032" s="74"/>
      <c r="Z1032" s="74"/>
      <c r="AA1032" s="74"/>
      <c r="AB1032" s="74"/>
      <c r="AC1032" s="74"/>
      <c r="AD1032" s="74"/>
      <c r="AE1032" s="74"/>
      <c r="AF1032" s="74"/>
    </row>
    <row r="1033" spans="1:32" ht="38.25">
      <c r="A1033" s="1" t="s">
        <v>716</v>
      </c>
      <c r="B1033" s="28" t="s">
        <v>294</v>
      </c>
      <c r="C1033" s="3"/>
      <c r="D1033" s="3" t="s">
        <v>1126</v>
      </c>
      <c r="E1033" s="3"/>
      <c r="F1033" s="3"/>
      <c r="G1033" s="3"/>
      <c r="H1033" s="3"/>
      <c r="I1033" s="3"/>
      <c r="J1033" s="3"/>
      <c r="K1033" s="3"/>
      <c r="L1033" s="3"/>
      <c r="M1033" s="3"/>
      <c r="N1033" s="3" t="s">
        <v>390</v>
      </c>
      <c r="O1033" s="28"/>
      <c r="P1033" s="3" t="s">
        <v>253</v>
      </c>
      <c r="Q1033" s="3" t="s">
        <v>1234</v>
      </c>
      <c r="R1033" s="34"/>
      <c r="S1033" s="34"/>
      <c r="T1033" s="109" t="s">
        <v>254</v>
      </c>
      <c r="U1033" s="29"/>
      <c r="V1033" s="28"/>
      <c r="W1033" s="3" t="s">
        <v>1416</v>
      </c>
      <c r="X1033" s="3"/>
      <c r="Y1033" s="3"/>
      <c r="Z1033" s="3"/>
      <c r="AA1033" s="3"/>
      <c r="AB1033" s="3"/>
      <c r="AC1033" s="3"/>
      <c r="AD1033" s="3"/>
      <c r="AE1033" s="3"/>
      <c r="AF1033" s="3"/>
    </row>
    <row r="1034" spans="1:23" ht="12.75">
      <c r="A1034" s="31" t="str">
        <f aca="true" t="shared" si="171" ref="A1034:A1042">SUBSTITUTE(SUBSTITUTE(CONCATENATE(IF(E1034="Universally Unique","UU",E1034),IF(G1034&lt;&gt;I1034,H1034,F1034),CONCATENATE(IF(I1034="Identifier","ID",IF(I1034="Text","",I1034))))," ",""),"'","")</f>
        <v>ID</v>
      </c>
      <c r="B1034" s="50" t="s">
        <v>418</v>
      </c>
      <c r="D1034" s="31" t="s">
        <v>1126</v>
      </c>
      <c r="G1034" s="31" t="s">
        <v>255</v>
      </c>
      <c r="H1034" s="31" t="str">
        <f aca="true" t="shared" si="172" ref="H1034:H1042">IF(F1034&lt;&gt;"",CONCATENATE(F1034," ",G1034),G1034)</f>
        <v>Identifier</v>
      </c>
      <c r="I1034" s="31" t="s">
        <v>255</v>
      </c>
      <c r="K1034" s="31" t="str">
        <f aca="true" t="shared" si="173" ref="K1034:K1042">IF(J1034&lt;&gt;"",CONCATENATE(J1034,"_ ",I1034,". Type"),CONCATENATE(I1034,". Type"))</f>
        <v>Identifier. Type</v>
      </c>
      <c r="O1034" s="132" t="s">
        <v>257</v>
      </c>
      <c r="P1034" s="31" t="s">
        <v>258</v>
      </c>
      <c r="Q1034" s="7" t="s">
        <v>1235</v>
      </c>
      <c r="T1034" s="133" t="s">
        <v>259</v>
      </c>
      <c r="V1034" s="31"/>
      <c r="W1034" s="31" t="s">
        <v>1416</v>
      </c>
    </row>
    <row r="1035" spans="1:23" ht="25.5">
      <c r="A1035" s="31" t="str">
        <f t="shared" si="171"/>
        <v>TransportHandlingUnitTypeCode</v>
      </c>
      <c r="B1035" s="50" t="s">
        <v>2277</v>
      </c>
      <c r="D1035" s="31" t="s">
        <v>1126</v>
      </c>
      <c r="F1035" s="90" t="s">
        <v>2276</v>
      </c>
      <c r="G1035" s="90" t="s">
        <v>2886</v>
      </c>
      <c r="H1035" s="31" t="str">
        <f t="shared" si="172"/>
        <v>Transport Handling Unit Type Code</v>
      </c>
      <c r="I1035" s="31" t="s">
        <v>2886</v>
      </c>
      <c r="K1035" s="31" t="str">
        <f t="shared" si="173"/>
        <v>Code. Type</v>
      </c>
      <c r="O1035" s="132" t="s">
        <v>257</v>
      </c>
      <c r="P1035" s="31" t="s">
        <v>258</v>
      </c>
      <c r="Q1035" s="7" t="s">
        <v>1236</v>
      </c>
      <c r="T1035" s="133" t="s">
        <v>259</v>
      </c>
      <c r="V1035" s="31"/>
      <c r="W1035" s="31" t="s">
        <v>1416</v>
      </c>
    </row>
    <row r="1036" spans="1:23" ht="12.75">
      <c r="A1036" s="31" t="str">
        <f t="shared" si="171"/>
        <v>HandlingCode</v>
      </c>
      <c r="B1036" s="7" t="s">
        <v>391</v>
      </c>
      <c r="D1036" s="31" t="s">
        <v>1126</v>
      </c>
      <c r="F1036" s="31" t="s">
        <v>1182</v>
      </c>
      <c r="G1036" s="31" t="s">
        <v>2886</v>
      </c>
      <c r="H1036" s="31" t="str">
        <f t="shared" si="172"/>
        <v>Handling Code</v>
      </c>
      <c r="I1036" s="31" t="s">
        <v>2886</v>
      </c>
      <c r="K1036" s="31" t="str">
        <f t="shared" si="173"/>
        <v>Code. Type</v>
      </c>
      <c r="N1036" s="31" t="s">
        <v>1183</v>
      </c>
      <c r="O1036" s="132" t="s">
        <v>257</v>
      </c>
      <c r="P1036" s="31" t="s">
        <v>258</v>
      </c>
      <c r="Q1036" s="7" t="s">
        <v>2459</v>
      </c>
      <c r="T1036" s="128" t="s">
        <v>254</v>
      </c>
      <c r="V1036" s="31"/>
      <c r="W1036" s="31" t="s">
        <v>1416</v>
      </c>
    </row>
    <row r="1037" spans="1:23" ht="25.5">
      <c r="A1037" s="31" t="str">
        <f t="shared" si="171"/>
        <v>HandlingInstructions</v>
      </c>
      <c r="B1037" s="50" t="s">
        <v>2278</v>
      </c>
      <c r="D1037" s="31" t="s">
        <v>1126</v>
      </c>
      <c r="E1037" s="31" t="s">
        <v>1182</v>
      </c>
      <c r="G1037" s="31" t="s">
        <v>854</v>
      </c>
      <c r="H1037" s="31" t="str">
        <f t="shared" si="172"/>
        <v>Instructions</v>
      </c>
      <c r="I1037" s="31" t="s">
        <v>262</v>
      </c>
      <c r="K1037" s="31" t="str">
        <f t="shared" si="173"/>
        <v>Text. Type</v>
      </c>
      <c r="O1037" s="132" t="s">
        <v>257</v>
      </c>
      <c r="P1037" s="31" t="s">
        <v>258</v>
      </c>
      <c r="Q1037" s="7" t="s">
        <v>1237</v>
      </c>
      <c r="S1037" s="31">
        <v>4078</v>
      </c>
      <c r="T1037" s="128" t="s">
        <v>254</v>
      </c>
      <c r="V1037" s="31"/>
      <c r="W1037" s="31" t="s">
        <v>1416</v>
      </c>
    </row>
    <row r="1038" spans="1:32" s="136" customFormat="1" ht="25.5">
      <c r="A1038" s="31" t="str">
        <f t="shared" si="171"/>
        <v>HazardousRiskIndicator</v>
      </c>
      <c r="B1038" s="50" t="s">
        <v>2279</v>
      </c>
      <c r="C1038" s="126"/>
      <c r="D1038" s="31" t="s">
        <v>1126</v>
      </c>
      <c r="E1038" s="126" t="s">
        <v>840</v>
      </c>
      <c r="F1038" s="126"/>
      <c r="G1038" s="126" t="s">
        <v>1963</v>
      </c>
      <c r="H1038" s="31" t="str">
        <f t="shared" si="172"/>
        <v>Indicator</v>
      </c>
      <c r="I1038" s="126" t="s">
        <v>1963</v>
      </c>
      <c r="J1038" s="126"/>
      <c r="K1038" s="31" t="str">
        <f t="shared" si="173"/>
        <v>Indicator. Type</v>
      </c>
      <c r="L1038" s="126"/>
      <c r="M1038" s="126"/>
      <c r="N1038" s="126"/>
      <c r="O1038" s="142" t="s">
        <v>257</v>
      </c>
      <c r="P1038" s="126" t="s">
        <v>258</v>
      </c>
      <c r="Q1038" s="7" t="s">
        <v>1238</v>
      </c>
      <c r="R1038" s="7" t="s">
        <v>841</v>
      </c>
      <c r="S1038" s="126"/>
      <c r="T1038" s="128" t="s">
        <v>254</v>
      </c>
      <c r="U1038" s="126"/>
      <c r="V1038" s="126"/>
      <c r="W1038" s="126" t="s">
        <v>1416</v>
      </c>
      <c r="X1038" s="126"/>
      <c r="Y1038" s="126"/>
      <c r="Z1038" s="126"/>
      <c r="AA1038" s="126"/>
      <c r="AB1038" s="126"/>
      <c r="AC1038" s="126"/>
      <c r="AD1038" s="126"/>
      <c r="AE1038" s="126"/>
      <c r="AF1038" s="126"/>
    </row>
    <row r="1039" spans="1:32" s="136" customFormat="1" ht="25.5">
      <c r="A1039" s="31" t="str">
        <f t="shared" si="171"/>
        <v>TotalGoodsItemQuantity</v>
      </c>
      <c r="B1039" s="7" t="s">
        <v>420</v>
      </c>
      <c r="C1039" s="126"/>
      <c r="D1039" s="31" t="s">
        <v>1126</v>
      </c>
      <c r="E1039" s="126" t="s">
        <v>1508</v>
      </c>
      <c r="F1039" s="126" t="s">
        <v>1543</v>
      </c>
      <c r="G1039" s="126" t="s">
        <v>233</v>
      </c>
      <c r="H1039" s="31" t="str">
        <f t="shared" si="172"/>
        <v>Goods Item Quantity</v>
      </c>
      <c r="I1039" s="126" t="s">
        <v>233</v>
      </c>
      <c r="J1039" s="126"/>
      <c r="K1039" s="31" t="str">
        <f t="shared" si="173"/>
        <v>Quantity. Type</v>
      </c>
      <c r="L1039" s="126"/>
      <c r="M1039" s="126"/>
      <c r="N1039" s="126"/>
      <c r="O1039" s="127" t="s">
        <v>257</v>
      </c>
      <c r="P1039" s="126" t="s">
        <v>258</v>
      </c>
      <c r="Q1039" s="64" t="s">
        <v>1239</v>
      </c>
      <c r="R1039" s="64"/>
      <c r="S1039" s="126">
        <v>7500</v>
      </c>
      <c r="T1039" s="128" t="s">
        <v>254</v>
      </c>
      <c r="U1039" s="126"/>
      <c r="V1039" s="126"/>
      <c r="W1039" s="126" t="s">
        <v>1416</v>
      </c>
      <c r="X1039" s="126"/>
      <c r="Y1039" s="126"/>
      <c r="Z1039" s="126"/>
      <c r="AA1039" s="126"/>
      <c r="AB1039" s="126"/>
      <c r="AC1039" s="126"/>
      <c r="AD1039" s="126"/>
      <c r="AE1039" s="126"/>
      <c r="AF1039" s="126"/>
    </row>
    <row r="1040" spans="1:32" s="136" customFormat="1" ht="25.5">
      <c r="A1040" s="31" t="str">
        <f t="shared" si="171"/>
        <v>TotalPackageQuantity</v>
      </c>
      <c r="B1040" s="7" t="s">
        <v>421</v>
      </c>
      <c r="C1040" s="126"/>
      <c r="D1040" s="31" t="s">
        <v>1126</v>
      </c>
      <c r="E1040" s="126" t="s">
        <v>1508</v>
      </c>
      <c r="F1040" s="126" t="s">
        <v>1581</v>
      </c>
      <c r="G1040" s="126" t="s">
        <v>233</v>
      </c>
      <c r="H1040" s="31" t="str">
        <f t="shared" si="172"/>
        <v>Package Quantity</v>
      </c>
      <c r="I1040" s="126" t="s">
        <v>233</v>
      </c>
      <c r="J1040" s="126"/>
      <c r="K1040" s="31" t="str">
        <f t="shared" si="173"/>
        <v>Quantity. Type</v>
      </c>
      <c r="L1040" s="126"/>
      <c r="M1040" s="126"/>
      <c r="N1040" s="126"/>
      <c r="O1040" s="127" t="s">
        <v>257</v>
      </c>
      <c r="P1040" s="126" t="s">
        <v>258</v>
      </c>
      <c r="Q1040" s="64" t="s">
        <v>1240</v>
      </c>
      <c r="R1040" s="64"/>
      <c r="S1040" s="126">
        <v>7500</v>
      </c>
      <c r="T1040" s="128" t="s">
        <v>254</v>
      </c>
      <c r="U1040" s="126"/>
      <c r="V1040" s="126"/>
      <c r="W1040" s="126" t="s">
        <v>1416</v>
      </c>
      <c r="X1040" s="126"/>
      <c r="Y1040" s="126"/>
      <c r="Z1040" s="126"/>
      <c r="AA1040" s="126"/>
      <c r="AB1040" s="126"/>
      <c r="AC1040" s="126"/>
      <c r="AD1040" s="126"/>
      <c r="AE1040" s="126"/>
      <c r="AF1040" s="126"/>
    </row>
    <row r="1041" spans="1:32" s="136" customFormat="1" ht="25.5">
      <c r="A1041" s="31" t="str">
        <f t="shared" si="171"/>
        <v>DamageRemarks</v>
      </c>
      <c r="B1041" s="50" t="s">
        <v>355</v>
      </c>
      <c r="C1041" s="126"/>
      <c r="D1041" s="31" t="s">
        <v>1126</v>
      </c>
      <c r="E1041" s="126" t="s">
        <v>422</v>
      </c>
      <c r="F1041" s="126"/>
      <c r="G1041" s="126" t="s">
        <v>1997</v>
      </c>
      <c r="H1041" s="31" t="str">
        <f t="shared" si="172"/>
        <v>Remarks</v>
      </c>
      <c r="I1041" s="126" t="s">
        <v>262</v>
      </c>
      <c r="J1041" s="126"/>
      <c r="K1041" s="31" t="str">
        <f t="shared" si="173"/>
        <v>Text. Type</v>
      </c>
      <c r="L1041" s="126"/>
      <c r="M1041" s="126"/>
      <c r="N1041" s="126"/>
      <c r="O1041" s="127" t="s">
        <v>2788</v>
      </c>
      <c r="P1041" s="126" t="s">
        <v>258</v>
      </c>
      <c r="Q1041" s="64" t="s">
        <v>1597</v>
      </c>
      <c r="R1041" s="64"/>
      <c r="S1041" s="126">
        <v>7500</v>
      </c>
      <c r="T1041" s="128" t="s">
        <v>254</v>
      </c>
      <c r="U1041" s="126"/>
      <c r="V1041" s="126"/>
      <c r="W1041" s="126" t="s">
        <v>1416</v>
      </c>
      <c r="X1041" s="126"/>
      <c r="Y1041" s="126"/>
      <c r="Z1041" s="126"/>
      <c r="AA1041" s="126"/>
      <c r="AB1041" s="126"/>
      <c r="AC1041" s="126"/>
      <c r="AD1041" s="126"/>
      <c r="AE1041" s="126"/>
      <c r="AF1041" s="126"/>
    </row>
    <row r="1042" spans="1:23" s="136" customFormat="1" ht="12.75">
      <c r="A1042" s="31" t="str">
        <f t="shared" si="171"/>
        <v>ShippingMarks</v>
      </c>
      <c r="B1042" s="83" t="s">
        <v>357</v>
      </c>
      <c r="D1042" s="31" t="s">
        <v>1126</v>
      </c>
      <c r="E1042" s="136" t="s">
        <v>1598</v>
      </c>
      <c r="G1042" s="130" t="s">
        <v>1599</v>
      </c>
      <c r="H1042" s="134" t="str">
        <f t="shared" si="172"/>
        <v>Marks</v>
      </c>
      <c r="I1042" s="136" t="s">
        <v>262</v>
      </c>
      <c r="K1042" s="134" t="str">
        <f t="shared" si="173"/>
        <v>Text. Type</v>
      </c>
      <c r="N1042" s="136" t="s">
        <v>1600</v>
      </c>
      <c r="O1042" s="138" t="s">
        <v>2788</v>
      </c>
      <c r="P1042" s="136" t="s">
        <v>258</v>
      </c>
      <c r="Q1042" s="141" t="s">
        <v>2501</v>
      </c>
      <c r="R1042" s="141"/>
      <c r="S1042" s="136">
        <v>7102</v>
      </c>
      <c r="T1042" s="139" t="s">
        <v>254</v>
      </c>
      <c r="W1042" s="136" t="s">
        <v>1416</v>
      </c>
    </row>
    <row r="1043" spans="1:32" s="134" customFormat="1" ht="25.5">
      <c r="A1043" s="72" t="str">
        <f aca="true" t="shared" si="174" ref="A1043:A1050">SUBSTITUTE(SUBSTITUTE(CONCATENATE(IF(E1043="Universally Unique","UU",E1043),F1043,IF(H1043&lt;&gt;I1043,H1043,""),CONCATENATE(IF(I1043="Identifier","ID",IF(I1043="Text","",I1043))))," ",""),"'","")</f>
        <v>HandlingUnitDespatchLine</v>
      </c>
      <c r="B1043" s="52" t="s">
        <v>45</v>
      </c>
      <c r="C1043" s="25"/>
      <c r="D1043" s="25" t="s">
        <v>1126</v>
      </c>
      <c r="E1043" s="56" t="s">
        <v>1601</v>
      </c>
      <c r="F1043" s="25"/>
      <c r="G1043" s="25"/>
      <c r="H1043" s="15" t="str">
        <f aca="true" t="shared" si="175" ref="H1043:H1050">M1043</f>
        <v>Despatch Line</v>
      </c>
      <c r="I1043" s="15" t="str">
        <f aca="true" t="shared" si="176" ref="I1043:I1050">M1043</f>
        <v>Despatch Line</v>
      </c>
      <c r="J1043" s="15"/>
      <c r="K1043" s="15"/>
      <c r="L1043" s="25"/>
      <c r="M1043" s="12" t="s">
        <v>1602</v>
      </c>
      <c r="N1043" s="25"/>
      <c r="O1043" s="17" t="s">
        <v>2788</v>
      </c>
      <c r="P1043" s="25" t="s">
        <v>2789</v>
      </c>
      <c r="Q1043" s="12" t="s">
        <v>2502</v>
      </c>
      <c r="R1043" s="26"/>
      <c r="S1043" s="26"/>
      <c r="T1043" s="106" t="s">
        <v>259</v>
      </c>
      <c r="U1043" s="27"/>
      <c r="V1043" s="16"/>
      <c r="W1043" s="25" t="s">
        <v>1416</v>
      </c>
      <c r="X1043" s="25"/>
      <c r="Y1043" s="25"/>
      <c r="Z1043" s="25"/>
      <c r="AA1043" s="25"/>
      <c r="AB1043" s="25"/>
      <c r="AC1043" s="25"/>
      <c r="AD1043" s="25"/>
      <c r="AE1043" s="25"/>
      <c r="AF1043" s="25"/>
    </row>
    <row r="1044" spans="1:32" s="134" customFormat="1" ht="25.5">
      <c r="A1044" s="72" t="str">
        <f t="shared" si="174"/>
        <v>ActualPackage</v>
      </c>
      <c r="B1044" s="52" t="s">
        <v>46</v>
      </c>
      <c r="C1044" s="25"/>
      <c r="D1044" s="25" t="s">
        <v>1126</v>
      </c>
      <c r="E1044" s="25" t="s">
        <v>582</v>
      </c>
      <c r="F1044" s="25"/>
      <c r="G1044" s="25"/>
      <c r="H1044" s="15" t="str">
        <f t="shared" si="175"/>
        <v>Package</v>
      </c>
      <c r="I1044" s="15" t="str">
        <f t="shared" si="176"/>
        <v>Package</v>
      </c>
      <c r="J1044" s="15"/>
      <c r="K1044" s="15"/>
      <c r="L1044" s="25"/>
      <c r="M1044" s="12" t="s">
        <v>1581</v>
      </c>
      <c r="N1044" s="25"/>
      <c r="O1044" s="17" t="s">
        <v>2788</v>
      </c>
      <c r="P1044" s="25" t="s">
        <v>2789</v>
      </c>
      <c r="Q1044" s="12" t="s">
        <v>2503</v>
      </c>
      <c r="R1044" s="26"/>
      <c r="S1044" s="26"/>
      <c r="T1044" s="106" t="s">
        <v>259</v>
      </c>
      <c r="U1044" s="27"/>
      <c r="V1044" s="16"/>
      <c r="W1044" s="25" t="s">
        <v>1416</v>
      </c>
      <c r="X1044" s="25"/>
      <c r="Y1044" s="25"/>
      <c r="Z1044" s="25"/>
      <c r="AA1044" s="25"/>
      <c r="AB1044" s="25"/>
      <c r="AC1044" s="25"/>
      <c r="AD1044" s="25"/>
      <c r="AE1044" s="25"/>
      <c r="AF1044" s="25"/>
    </row>
    <row r="1045" spans="1:32" s="134" customFormat="1" ht="25.5">
      <c r="A1045" s="72" t="str">
        <f t="shared" si="174"/>
        <v>ReceivedHandlingUnitReceiptLine</v>
      </c>
      <c r="B1045" s="52" t="s">
        <v>47</v>
      </c>
      <c r="C1045" s="25"/>
      <c r="D1045" s="25" t="s">
        <v>1126</v>
      </c>
      <c r="E1045" s="56" t="s">
        <v>1619</v>
      </c>
      <c r="F1045" s="25"/>
      <c r="G1045" s="25"/>
      <c r="H1045" s="15" t="str">
        <f t="shared" si="175"/>
        <v>Receipt Line</v>
      </c>
      <c r="I1045" s="15" t="str">
        <f t="shared" si="176"/>
        <v>Receipt Line</v>
      </c>
      <c r="J1045" s="15"/>
      <c r="K1045" s="15"/>
      <c r="L1045" s="25"/>
      <c r="M1045" s="12" t="s">
        <v>1604</v>
      </c>
      <c r="N1045" s="25"/>
      <c r="O1045" s="17" t="s">
        <v>2788</v>
      </c>
      <c r="P1045" s="25" t="s">
        <v>2789</v>
      </c>
      <c r="Q1045" s="12" t="s">
        <v>2504</v>
      </c>
      <c r="R1045" s="26"/>
      <c r="S1045" s="26"/>
      <c r="T1045" s="106" t="s">
        <v>259</v>
      </c>
      <c r="U1045" s="27"/>
      <c r="V1045" s="16"/>
      <c r="W1045" s="25" t="s">
        <v>1416</v>
      </c>
      <c r="X1045" s="25"/>
      <c r="Y1045" s="25"/>
      <c r="Z1045" s="25"/>
      <c r="AA1045" s="25"/>
      <c r="AB1045" s="25"/>
      <c r="AC1045" s="25"/>
      <c r="AD1045" s="25"/>
      <c r="AE1045" s="25"/>
      <c r="AF1045" s="25"/>
    </row>
    <row r="1046" spans="1:32" ht="25.5">
      <c r="A1046" s="72" t="str">
        <f t="shared" si="174"/>
        <v>TransportEquipment</v>
      </c>
      <c r="B1046" s="15" t="s">
        <v>1605</v>
      </c>
      <c r="C1046" s="25"/>
      <c r="D1046" s="25" t="s">
        <v>1126</v>
      </c>
      <c r="E1046" s="25"/>
      <c r="F1046" s="25"/>
      <c r="G1046" s="25"/>
      <c r="H1046" s="15" t="str">
        <f t="shared" si="175"/>
        <v>Transport Equipment</v>
      </c>
      <c r="I1046" s="15" t="str">
        <f t="shared" si="176"/>
        <v>Transport Equipment</v>
      </c>
      <c r="J1046" s="15"/>
      <c r="K1046" s="15"/>
      <c r="L1046" s="25"/>
      <c r="M1046" s="12" t="s">
        <v>2832</v>
      </c>
      <c r="N1046" s="25"/>
      <c r="O1046" s="17" t="s">
        <v>2788</v>
      </c>
      <c r="P1046" s="25" t="s">
        <v>2789</v>
      </c>
      <c r="Q1046" s="12" t="s">
        <v>2505</v>
      </c>
      <c r="R1046" s="26"/>
      <c r="S1046" s="26"/>
      <c r="T1046" s="106" t="s">
        <v>254</v>
      </c>
      <c r="U1046" s="27"/>
      <c r="V1046" s="16"/>
      <c r="W1046" s="25" t="s">
        <v>1416</v>
      </c>
      <c r="X1046" s="25"/>
      <c r="Y1046" s="25"/>
      <c r="Z1046" s="25"/>
      <c r="AA1046" s="25"/>
      <c r="AB1046" s="25"/>
      <c r="AC1046" s="25"/>
      <c r="AD1046" s="25"/>
      <c r="AE1046" s="25"/>
      <c r="AF1046" s="25"/>
    </row>
    <row r="1047" spans="1:32" s="126" customFormat="1" ht="25.5">
      <c r="A1047" s="72" t="str">
        <f t="shared" si="174"/>
        <v>HazardousGoodsTransit</v>
      </c>
      <c r="B1047" s="15" t="s">
        <v>1606</v>
      </c>
      <c r="C1047" s="15"/>
      <c r="D1047" s="25" t="s">
        <v>1126</v>
      </c>
      <c r="E1047" s="15"/>
      <c r="F1047" s="15"/>
      <c r="G1047" s="15"/>
      <c r="H1047" s="15" t="str">
        <f t="shared" si="175"/>
        <v>Hazardous Goods Transit</v>
      </c>
      <c r="I1047" s="15" t="str">
        <f t="shared" si="176"/>
        <v>Hazardous Goods Transit</v>
      </c>
      <c r="J1047" s="15"/>
      <c r="K1047" s="15"/>
      <c r="L1047" s="15"/>
      <c r="M1047" s="9" t="s">
        <v>966</v>
      </c>
      <c r="N1047" s="15"/>
      <c r="O1047" s="17" t="s">
        <v>2788</v>
      </c>
      <c r="P1047" s="15" t="s">
        <v>2789</v>
      </c>
      <c r="Q1047" s="12" t="s">
        <v>1607</v>
      </c>
      <c r="R1047" s="12"/>
      <c r="S1047" s="22"/>
      <c r="T1047" s="106" t="s">
        <v>254</v>
      </c>
      <c r="U1047" s="23"/>
      <c r="V1047" s="17"/>
      <c r="W1047" s="15" t="s">
        <v>1416</v>
      </c>
      <c r="X1047" s="15"/>
      <c r="Y1047" s="15"/>
      <c r="Z1047" s="15"/>
      <c r="AA1047" s="15"/>
      <c r="AB1047" s="15"/>
      <c r="AC1047" s="15"/>
      <c r="AD1047" s="15"/>
      <c r="AE1047" s="15"/>
      <c r="AF1047" s="15"/>
    </row>
    <row r="1048" spans="1:32" s="134" customFormat="1" ht="25.5">
      <c r="A1048" s="72" t="str">
        <f t="shared" si="174"/>
        <v>MeasurementDimension</v>
      </c>
      <c r="B1048" s="52" t="s">
        <v>48</v>
      </c>
      <c r="C1048" s="25"/>
      <c r="D1048" s="25" t="s">
        <v>1126</v>
      </c>
      <c r="E1048" s="25" t="s">
        <v>2037</v>
      </c>
      <c r="F1048" s="25"/>
      <c r="G1048" s="25"/>
      <c r="H1048" s="15" t="str">
        <f t="shared" si="175"/>
        <v>Dimension</v>
      </c>
      <c r="I1048" s="15" t="str">
        <f t="shared" si="176"/>
        <v>Dimension</v>
      </c>
      <c r="J1048" s="15"/>
      <c r="K1048" s="15"/>
      <c r="L1048" s="25"/>
      <c r="M1048" s="12" t="s">
        <v>1364</v>
      </c>
      <c r="N1048" s="25"/>
      <c r="O1048" s="17" t="s">
        <v>2788</v>
      </c>
      <c r="P1048" s="25" t="s">
        <v>2789</v>
      </c>
      <c r="Q1048" s="12" t="s">
        <v>2595</v>
      </c>
      <c r="R1048" s="26"/>
      <c r="S1048" s="26"/>
      <c r="T1048" s="106" t="s">
        <v>254</v>
      </c>
      <c r="U1048" s="27"/>
      <c r="V1048" s="16"/>
      <c r="W1048" s="25" t="s">
        <v>1416</v>
      </c>
      <c r="X1048" s="25"/>
      <c r="Y1048" s="25"/>
      <c r="Z1048" s="25"/>
      <c r="AA1048" s="25"/>
      <c r="AB1048" s="25"/>
      <c r="AC1048" s="25"/>
      <c r="AD1048" s="25"/>
      <c r="AE1048" s="25"/>
      <c r="AF1048" s="25"/>
    </row>
    <row r="1049" spans="1:32" s="134" customFormat="1" ht="25.5">
      <c r="A1049" s="72" t="str">
        <f t="shared" si="174"/>
        <v>MinimumTemperature</v>
      </c>
      <c r="B1049" s="52" t="s">
        <v>49</v>
      </c>
      <c r="C1049" s="25"/>
      <c r="D1049" s="25" t="s">
        <v>1126</v>
      </c>
      <c r="E1049" s="25" t="s">
        <v>2235</v>
      </c>
      <c r="F1049" s="25"/>
      <c r="G1049" s="25"/>
      <c r="H1049" s="15" t="str">
        <f t="shared" si="175"/>
        <v>Temperature</v>
      </c>
      <c r="I1049" s="15" t="str">
        <f t="shared" si="176"/>
        <v>Temperature</v>
      </c>
      <c r="J1049" s="15"/>
      <c r="K1049" s="15"/>
      <c r="L1049" s="25"/>
      <c r="M1049" s="12" t="s">
        <v>2613</v>
      </c>
      <c r="N1049" s="25"/>
      <c r="O1049" s="16" t="s">
        <v>257</v>
      </c>
      <c r="P1049" s="25" t="s">
        <v>2789</v>
      </c>
      <c r="Q1049" s="26" t="s">
        <v>2506</v>
      </c>
      <c r="R1049" s="26"/>
      <c r="S1049" s="26"/>
      <c r="T1049" s="106" t="s">
        <v>254</v>
      </c>
      <c r="U1049" s="27"/>
      <c r="V1049" s="16"/>
      <c r="W1049" s="25" t="s">
        <v>1416</v>
      </c>
      <c r="X1049" s="25"/>
      <c r="Y1049" s="25"/>
      <c r="Z1049" s="25"/>
      <c r="AA1049" s="25"/>
      <c r="AB1049" s="25"/>
      <c r="AC1049" s="25"/>
      <c r="AD1049" s="25"/>
      <c r="AE1049" s="25"/>
      <c r="AF1049" s="25"/>
    </row>
    <row r="1050" spans="1:32" s="134" customFormat="1" ht="25.5">
      <c r="A1050" s="72" t="str">
        <f t="shared" si="174"/>
        <v>MaximumTemperature</v>
      </c>
      <c r="B1050" s="52" t="s">
        <v>158</v>
      </c>
      <c r="C1050" s="25"/>
      <c r="D1050" s="25" t="s">
        <v>1126</v>
      </c>
      <c r="E1050" s="25" t="s">
        <v>487</v>
      </c>
      <c r="F1050" s="25"/>
      <c r="G1050" s="25"/>
      <c r="H1050" s="15" t="str">
        <f t="shared" si="175"/>
        <v>Temperature</v>
      </c>
      <c r="I1050" s="15" t="str">
        <f t="shared" si="176"/>
        <v>Temperature</v>
      </c>
      <c r="J1050" s="15"/>
      <c r="K1050" s="15"/>
      <c r="L1050" s="25"/>
      <c r="M1050" s="12" t="s">
        <v>2613</v>
      </c>
      <c r="N1050" s="25"/>
      <c r="O1050" s="16" t="s">
        <v>257</v>
      </c>
      <c r="P1050" s="25" t="s">
        <v>2789</v>
      </c>
      <c r="Q1050" s="87" t="s">
        <v>1682</v>
      </c>
      <c r="R1050" s="26"/>
      <c r="S1050" s="26"/>
      <c r="T1050" s="106" t="s">
        <v>254</v>
      </c>
      <c r="U1050" s="27"/>
      <c r="V1050" s="16"/>
      <c r="W1050" s="25" t="s">
        <v>1416</v>
      </c>
      <c r="X1050" s="25"/>
      <c r="Y1050" s="25"/>
      <c r="Z1050" s="25"/>
      <c r="AA1050" s="25"/>
      <c r="AB1050" s="25"/>
      <c r="AC1050" s="25"/>
      <c r="AD1050" s="25"/>
      <c r="AE1050" s="25"/>
      <c r="AF1050" s="25"/>
    </row>
    <row r="1051" spans="1:32" s="126" customFormat="1" ht="12.75">
      <c r="A1051" s="1" t="s">
        <v>983</v>
      </c>
      <c r="B1051" s="1" t="s">
        <v>1608</v>
      </c>
      <c r="C1051" s="2"/>
      <c r="D1051" s="2" t="s">
        <v>879</v>
      </c>
      <c r="E1051" s="2"/>
      <c r="F1051" s="2"/>
      <c r="G1051" s="2"/>
      <c r="H1051" s="2"/>
      <c r="I1051" s="2"/>
      <c r="J1051" s="2"/>
      <c r="K1051" s="2"/>
      <c r="L1051" s="2"/>
      <c r="M1051" s="2"/>
      <c r="N1051" s="4" t="s">
        <v>1609</v>
      </c>
      <c r="O1051" s="1"/>
      <c r="P1051" s="2" t="s">
        <v>253</v>
      </c>
      <c r="Q1051" s="4" t="s">
        <v>430</v>
      </c>
      <c r="R1051" s="4"/>
      <c r="S1051" s="4"/>
      <c r="T1051" s="103" t="s">
        <v>254</v>
      </c>
      <c r="U1051" s="5"/>
      <c r="V1051" s="1"/>
      <c r="W1051" s="2" t="s">
        <v>1416</v>
      </c>
      <c r="X1051" s="2"/>
      <c r="Y1051" s="2"/>
      <c r="Z1051" s="2"/>
      <c r="AA1051" s="2"/>
      <c r="AB1051" s="2"/>
      <c r="AC1051" s="2"/>
      <c r="AD1051" s="2"/>
      <c r="AE1051" s="2"/>
      <c r="AF1051" s="2"/>
    </row>
    <row r="1052" spans="1:23" ht="12.75">
      <c r="A1052" s="31" t="str">
        <f>SUBSTITUTE(SUBSTITUTE(CONCATENATE(IF(E1052="Universally Unique","UU",E1052),IF(G1052&lt;&gt;I1052,H1052,F1052),CONCATENATE(IF(I1052="Identifier","ID",IF(I1052="Text","",I1052))))," ",""),"'","")</f>
        <v>JourneyID</v>
      </c>
      <c r="B1052" s="7" t="s">
        <v>1615</v>
      </c>
      <c r="D1052" s="126" t="s">
        <v>879</v>
      </c>
      <c r="F1052" s="31" t="s">
        <v>1616</v>
      </c>
      <c r="G1052" s="31" t="s">
        <v>255</v>
      </c>
      <c r="H1052" s="31" t="str">
        <f>IF(F1052&lt;&gt;"",CONCATENATE(F1052," ",G1052),G1052)</f>
        <v>Journey Identifier</v>
      </c>
      <c r="I1052" s="31" t="s">
        <v>255</v>
      </c>
      <c r="K1052" s="31" t="str">
        <f>IF(J1052&lt;&gt;"",CONCATENATE(J1052,"_ ",I1052,". Type"),CONCATENATE(I1052,". Type"))</f>
        <v>Identifier. Type</v>
      </c>
      <c r="N1052" s="31" t="s">
        <v>1617</v>
      </c>
      <c r="O1052" s="132" t="s">
        <v>257</v>
      </c>
      <c r="P1052" s="31" t="s">
        <v>258</v>
      </c>
      <c r="Q1052" s="7" t="s">
        <v>1618</v>
      </c>
      <c r="S1052" s="31">
        <v>8028</v>
      </c>
      <c r="T1052" s="133" t="s">
        <v>254</v>
      </c>
      <c r="V1052" s="31"/>
      <c r="W1052" s="126" t="s">
        <v>1416</v>
      </c>
    </row>
    <row r="1053" spans="1:32" s="136" customFormat="1" ht="25.5">
      <c r="A1053" s="31" t="str">
        <f>SUBSTITUTE(SUBSTITUTE(CONCATENATE(IF(E1053="Universally Unique","UU",E1053),IF(G1053&lt;&gt;I1053,H1053,F1053),CONCATENATE(IF(I1053="Identifier","ID",IF(I1053="Text","",I1053))))," ",""),"'","")</f>
        <v>RegistrationNationalityID</v>
      </c>
      <c r="B1053" s="7" t="s">
        <v>27</v>
      </c>
      <c r="C1053" s="126"/>
      <c r="D1053" s="126" t="s">
        <v>879</v>
      </c>
      <c r="E1053" s="126" t="s">
        <v>2040</v>
      </c>
      <c r="F1053" s="126" t="s">
        <v>28</v>
      </c>
      <c r="G1053" s="126" t="s">
        <v>255</v>
      </c>
      <c r="H1053" s="31" t="str">
        <f>IF(F1053&lt;&gt;"",CONCATENATE(F1053," ",G1053),G1053)</f>
        <v>Nationality Identifier</v>
      </c>
      <c r="I1053" s="126" t="s">
        <v>255</v>
      </c>
      <c r="J1053" s="126"/>
      <c r="K1053" s="31" t="str">
        <f>IF(J1053&lt;&gt;"",CONCATENATE(J1053,"_ ",I1053,". Type"),CONCATENATE(I1053,". Type"))</f>
        <v>Identifier. Type</v>
      </c>
      <c r="L1053" s="126"/>
      <c r="M1053" s="126"/>
      <c r="N1053" s="126" t="s">
        <v>29</v>
      </c>
      <c r="O1053" s="127" t="s">
        <v>257</v>
      </c>
      <c r="P1053" s="126" t="s">
        <v>258</v>
      </c>
      <c r="Q1053" s="141" t="s">
        <v>30</v>
      </c>
      <c r="R1053" s="141" t="s">
        <v>31</v>
      </c>
      <c r="S1053" s="126">
        <v>8453</v>
      </c>
      <c r="T1053" s="128" t="s">
        <v>254</v>
      </c>
      <c r="U1053" s="126"/>
      <c r="V1053" s="126"/>
      <c r="W1053" s="126" t="s">
        <v>1416</v>
      </c>
      <c r="X1053" s="126"/>
      <c r="Y1053" s="126"/>
      <c r="Z1053" s="126"/>
      <c r="AA1053" s="126"/>
      <c r="AB1053" s="126"/>
      <c r="AC1053" s="126"/>
      <c r="AD1053" s="126"/>
      <c r="AE1053" s="126"/>
      <c r="AF1053" s="126"/>
    </row>
    <row r="1054" spans="1:32" s="136" customFormat="1" ht="12.75">
      <c r="A1054" s="31" t="str">
        <f>SUBSTITUTE(SUBSTITUTE(CONCATENATE(IF(E1054="Universally Unique","UU",E1054),IF(G1054&lt;&gt;I1054,H1054,F1054),CONCATENATE(IF(I1054="Identifier","ID",IF(I1054="Text","",I1054))))," ",""),"'","")</f>
        <v>RegistrationNationality</v>
      </c>
      <c r="B1054" s="7" t="s">
        <v>442</v>
      </c>
      <c r="C1054" s="126"/>
      <c r="D1054" s="126" t="s">
        <v>879</v>
      </c>
      <c r="E1054" s="126" t="s">
        <v>2040</v>
      </c>
      <c r="F1054" s="126"/>
      <c r="G1054" s="126" t="s">
        <v>28</v>
      </c>
      <c r="H1054" s="31" t="str">
        <f>IF(F1054&lt;&gt;"",CONCATENATE(F1054," ",G1054),G1054)</f>
        <v>Nationality</v>
      </c>
      <c r="I1054" s="126" t="s">
        <v>262</v>
      </c>
      <c r="J1054" s="126"/>
      <c r="K1054" s="31" t="str">
        <f>IF(J1054&lt;&gt;"",CONCATENATE(J1054,"_ ",I1054,". Type"),CONCATENATE(I1054,". Type"))</f>
        <v>Text. Type</v>
      </c>
      <c r="L1054" s="126"/>
      <c r="M1054" s="126"/>
      <c r="N1054" s="126" t="s">
        <v>443</v>
      </c>
      <c r="O1054" s="127" t="s">
        <v>2788</v>
      </c>
      <c r="P1054" s="126" t="s">
        <v>258</v>
      </c>
      <c r="Q1054" s="141" t="s">
        <v>444</v>
      </c>
      <c r="R1054" s="141" t="s">
        <v>445</v>
      </c>
      <c r="S1054" s="136">
        <v>8452</v>
      </c>
      <c r="T1054" s="128" t="s">
        <v>254</v>
      </c>
      <c r="V1054" s="126"/>
      <c r="W1054" s="126" t="s">
        <v>1416</v>
      </c>
      <c r="X1054" s="126"/>
      <c r="Y1054" s="126"/>
      <c r="Z1054" s="126"/>
      <c r="AA1054" s="126"/>
      <c r="AB1054" s="126"/>
      <c r="AC1054" s="126"/>
      <c r="AD1054" s="126"/>
      <c r="AE1054" s="126"/>
      <c r="AF1054" s="126"/>
    </row>
    <row r="1055" spans="1:32" s="136" customFormat="1" ht="12.75">
      <c r="A1055" s="31" t="str">
        <f>SUBSTITUTE(SUBSTITUTE(CONCATENATE(IF(E1055="Universally Unique","UU",E1055),IF(G1055&lt;&gt;I1055,H1055,F1055),CONCATENATE(IF(I1055="Identifier","ID",IF(I1055="Text","",I1055))))," ",""),"'","")</f>
        <v>DirectionCode</v>
      </c>
      <c r="B1055" s="50" t="s">
        <v>358</v>
      </c>
      <c r="C1055" s="126"/>
      <c r="D1055" s="126" t="s">
        <v>879</v>
      </c>
      <c r="E1055" s="126"/>
      <c r="F1055" s="126" t="s">
        <v>1568</v>
      </c>
      <c r="G1055" s="129" t="s">
        <v>2886</v>
      </c>
      <c r="H1055" s="31" t="str">
        <f>IF(F1055&lt;&gt;"",CONCATENATE(F1055," ",G1055),G1055)</f>
        <v>Direction Code</v>
      </c>
      <c r="I1055" s="126" t="s">
        <v>2886</v>
      </c>
      <c r="J1055" s="126"/>
      <c r="K1055" s="31" t="str">
        <f>IF(J1055&lt;&gt;"",CONCATENATE(J1055,"_ ",I1055,". Type"),CONCATENATE(I1055,". Type"))</f>
        <v>Code. Type</v>
      </c>
      <c r="L1055" s="126"/>
      <c r="M1055" s="126"/>
      <c r="N1055" s="126" t="s">
        <v>446</v>
      </c>
      <c r="O1055" s="127" t="s">
        <v>257</v>
      </c>
      <c r="P1055" s="126" t="s">
        <v>258</v>
      </c>
      <c r="Q1055" s="141" t="s">
        <v>2507</v>
      </c>
      <c r="R1055" s="141" t="s">
        <v>447</v>
      </c>
      <c r="S1055" s="136">
        <v>8452</v>
      </c>
      <c r="T1055" s="128" t="s">
        <v>254</v>
      </c>
      <c r="V1055" s="126"/>
      <c r="W1055" s="126" t="s">
        <v>1416</v>
      </c>
      <c r="X1055" s="126"/>
      <c r="Y1055" s="126"/>
      <c r="Z1055" s="126"/>
      <c r="AA1055" s="126"/>
      <c r="AB1055" s="126"/>
      <c r="AC1055" s="126"/>
      <c r="AD1055" s="126"/>
      <c r="AE1055" s="126"/>
      <c r="AF1055" s="126"/>
    </row>
    <row r="1056" spans="1:32" s="126" customFormat="1" ht="25.5">
      <c r="A1056" s="72" t="str">
        <f aca="true" t="shared" si="177" ref="A1056:A1061">SUBSTITUTE(SUBSTITUTE(CONCATENATE(IF(E1056="Universally Unique","UU",E1056),F1056,IF(H1056&lt;&gt;I1056,H1056,""),CONCATENATE(IF(I1056="Identifier","ID",IF(I1056="Text","",I1056))))," ",""),"'","")</f>
        <v>Stowage</v>
      </c>
      <c r="B1056" s="15" t="s">
        <v>448</v>
      </c>
      <c r="C1056" s="16"/>
      <c r="D1056" s="16" t="s">
        <v>879</v>
      </c>
      <c r="E1056" s="15"/>
      <c r="F1056" s="15"/>
      <c r="G1056" s="15"/>
      <c r="H1056" s="15" t="str">
        <f aca="true" t="shared" si="178" ref="H1056:H1061">M1056</f>
        <v>Stowage</v>
      </c>
      <c r="I1056" s="15" t="str">
        <f aca="true" t="shared" si="179" ref="I1056:I1061">M1056</f>
        <v>Stowage</v>
      </c>
      <c r="J1056" s="15"/>
      <c r="K1056" s="15"/>
      <c r="L1056" s="15"/>
      <c r="M1056" s="16" t="s">
        <v>1200</v>
      </c>
      <c r="N1056" s="16"/>
      <c r="O1056" s="17" t="s">
        <v>257</v>
      </c>
      <c r="P1056" s="15" t="s">
        <v>2789</v>
      </c>
      <c r="Q1056" s="15" t="s">
        <v>449</v>
      </c>
      <c r="R1056" s="16"/>
      <c r="S1056" s="16"/>
      <c r="T1056" s="18" t="s">
        <v>254</v>
      </c>
      <c r="U1056" s="15"/>
      <c r="V1056" s="15"/>
      <c r="W1056" s="15" t="s">
        <v>1416</v>
      </c>
      <c r="X1056" s="16"/>
      <c r="Y1056" s="16"/>
      <c r="Z1056" s="15"/>
      <c r="AA1056" s="15"/>
      <c r="AB1056" s="15"/>
      <c r="AC1056" s="15"/>
      <c r="AD1056" s="15"/>
      <c r="AE1056" s="15"/>
      <c r="AF1056" s="15"/>
    </row>
    <row r="1057" spans="1:32" s="126" customFormat="1" ht="12.75">
      <c r="A1057" s="72" t="str">
        <f t="shared" si="177"/>
        <v>AirTransport</v>
      </c>
      <c r="B1057" s="15" t="s">
        <v>450</v>
      </c>
      <c r="C1057" s="16"/>
      <c r="D1057" s="16" t="s">
        <v>879</v>
      </c>
      <c r="E1057" s="15"/>
      <c r="F1057" s="15"/>
      <c r="G1057" s="15"/>
      <c r="H1057" s="15" t="str">
        <f t="shared" si="178"/>
        <v>Air Transport</v>
      </c>
      <c r="I1057" s="15" t="str">
        <f t="shared" si="179"/>
        <v>Air Transport</v>
      </c>
      <c r="J1057" s="15"/>
      <c r="K1057" s="15"/>
      <c r="L1057" s="15"/>
      <c r="M1057" s="16" t="s">
        <v>1415</v>
      </c>
      <c r="N1057" s="16"/>
      <c r="O1057" s="17" t="s">
        <v>257</v>
      </c>
      <c r="P1057" s="15" t="s">
        <v>2789</v>
      </c>
      <c r="Q1057" s="15" t="s">
        <v>2508</v>
      </c>
      <c r="R1057" s="16"/>
      <c r="S1057" s="16"/>
      <c r="T1057" s="18" t="s">
        <v>254</v>
      </c>
      <c r="U1057" s="15"/>
      <c r="V1057" s="15"/>
      <c r="W1057" s="15" t="s">
        <v>1416</v>
      </c>
      <c r="X1057" s="16"/>
      <c r="Y1057" s="16"/>
      <c r="Z1057" s="15"/>
      <c r="AA1057" s="15"/>
      <c r="AB1057" s="15"/>
      <c r="AC1057" s="15"/>
      <c r="AD1057" s="15"/>
      <c r="AE1057" s="15"/>
      <c r="AF1057" s="15"/>
    </row>
    <row r="1058" spans="1:32" s="126" customFormat="1" ht="25.5">
      <c r="A1058" s="72" t="str">
        <f t="shared" si="177"/>
        <v>RoadTransport</v>
      </c>
      <c r="B1058" s="15" t="s">
        <v>451</v>
      </c>
      <c r="C1058" s="16"/>
      <c r="D1058" s="16" t="s">
        <v>879</v>
      </c>
      <c r="E1058" s="15"/>
      <c r="F1058" s="15"/>
      <c r="G1058" s="15"/>
      <c r="H1058" s="15" t="str">
        <f t="shared" si="178"/>
        <v>Road Transport</v>
      </c>
      <c r="I1058" s="15" t="str">
        <f t="shared" si="179"/>
        <v>Road Transport</v>
      </c>
      <c r="J1058" s="15"/>
      <c r="K1058" s="15"/>
      <c r="L1058" s="15"/>
      <c r="M1058" s="16" t="s">
        <v>1230</v>
      </c>
      <c r="N1058" s="16"/>
      <c r="O1058" s="17" t="s">
        <v>257</v>
      </c>
      <c r="P1058" s="15" t="s">
        <v>2789</v>
      </c>
      <c r="Q1058" s="15" t="s">
        <v>2509</v>
      </c>
      <c r="R1058" s="16"/>
      <c r="S1058" s="16"/>
      <c r="T1058" s="18" t="s">
        <v>254</v>
      </c>
      <c r="U1058" s="15"/>
      <c r="V1058" s="15"/>
      <c r="W1058" s="15" t="s">
        <v>1416</v>
      </c>
      <c r="X1058" s="16"/>
      <c r="Y1058" s="16"/>
      <c r="Z1058" s="15"/>
      <c r="AA1058" s="15"/>
      <c r="AB1058" s="15"/>
      <c r="AC1058" s="15"/>
      <c r="AD1058" s="15"/>
      <c r="AE1058" s="15"/>
      <c r="AF1058" s="15"/>
    </row>
    <row r="1059" spans="1:32" s="126" customFormat="1" ht="12.75">
      <c r="A1059" s="72" t="str">
        <f t="shared" si="177"/>
        <v>RailTransport</v>
      </c>
      <c r="B1059" s="15" t="s">
        <v>452</v>
      </c>
      <c r="C1059" s="16"/>
      <c r="D1059" s="16" t="s">
        <v>879</v>
      </c>
      <c r="E1059" s="15"/>
      <c r="F1059" s="15"/>
      <c r="G1059" s="15"/>
      <c r="H1059" s="15" t="str">
        <f t="shared" si="178"/>
        <v>Rail Transport</v>
      </c>
      <c r="I1059" s="15" t="str">
        <f t="shared" si="179"/>
        <v>Rail Transport</v>
      </c>
      <c r="J1059" s="15"/>
      <c r="K1059" s="15"/>
      <c r="L1059" s="15"/>
      <c r="M1059" s="16" t="s">
        <v>1223</v>
      </c>
      <c r="N1059" s="16"/>
      <c r="O1059" s="17" t="s">
        <v>257</v>
      </c>
      <c r="P1059" s="15" t="s">
        <v>2789</v>
      </c>
      <c r="Q1059" s="15" t="s">
        <v>2510</v>
      </c>
      <c r="R1059" s="16"/>
      <c r="S1059" s="16"/>
      <c r="T1059" s="18" t="s">
        <v>254</v>
      </c>
      <c r="U1059" s="15"/>
      <c r="V1059" s="15"/>
      <c r="W1059" s="15" t="s">
        <v>1416</v>
      </c>
      <c r="X1059" s="16"/>
      <c r="Y1059" s="16"/>
      <c r="Z1059" s="15"/>
      <c r="AA1059" s="15"/>
      <c r="AB1059" s="15"/>
      <c r="AC1059" s="15"/>
      <c r="AD1059" s="15"/>
      <c r="AE1059" s="15"/>
      <c r="AF1059" s="15"/>
    </row>
    <row r="1060" spans="1:32" s="126" customFormat="1" ht="25.5">
      <c r="A1060" s="72" t="str">
        <f t="shared" si="177"/>
        <v>MaritimeTransport</v>
      </c>
      <c r="B1060" s="15" t="s">
        <v>453</v>
      </c>
      <c r="C1060" s="16"/>
      <c r="D1060" s="16" t="s">
        <v>879</v>
      </c>
      <c r="E1060" s="15"/>
      <c r="F1060" s="15"/>
      <c r="G1060" s="15"/>
      <c r="H1060" s="15" t="str">
        <f t="shared" si="178"/>
        <v>Maritime Transport</v>
      </c>
      <c r="I1060" s="15" t="str">
        <f t="shared" si="179"/>
        <v>Maritime Transport</v>
      </c>
      <c r="J1060" s="15"/>
      <c r="K1060" s="15"/>
      <c r="L1060" s="15"/>
      <c r="M1060" s="16" t="s">
        <v>377</v>
      </c>
      <c r="N1060" s="16"/>
      <c r="O1060" s="17" t="s">
        <v>257</v>
      </c>
      <c r="P1060" s="15" t="s">
        <v>2789</v>
      </c>
      <c r="Q1060" s="15" t="s">
        <v>2148</v>
      </c>
      <c r="R1060" s="16"/>
      <c r="S1060" s="16"/>
      <c r="T1060" s="18" t="s">
        <v>254</v>
      </c>
      <c r="U1060" s="15"/>
      <c r="V1060" s="15"/>
      <c r="W1060" s="15" t="s">
        <v>1416</v>
      </c>
      <c r="X1060" s="16"/>
      <c r="Y1060" s="16"/>
      <c r="Z1060" s="15"/>
      <c r="AA1060" s="15"/>
      <c r="AB1060" s="15"/>
      <c r="AC1060" s="15"/>
      <c r="AD1060" s="15"/>
      <c r="AE1060" s="15"/>
      <c r="AF1060" s="15"/>
    </row>
    <row r="1061" spans="1:32" s="126" customFormat="1" ht="12.75">
      <c r="A1061" s="72" t="str">
        <f t="shared" si="177"/>
        <v>OwnerParty</v>
      </c>
      <c r="B1061" s="52" t="s">
        <v>159</v>
      </c>
      <c r="C1061" s="16"/>
      <c r="D1061" s="16" t="s">
        <v>879</v>
      </c>
      <c r="E1061" s="15" t="s">
        <v>1828</v>
      </c>
      <c r="F1061" s="15"/>
      <c r="G1061" s="15"/>
      <c r="H1061" s="15" t="str">
        <f t="shared" si="178"/>
        <v>Party</v>
      </c>
      <c r="I1061" s="15" t="str">
        <f t="shared" si="179"/>
        <v>Party</v>
      </c>
      <c r="J1061" s="15"/>
      <c r="K1061" s="15"/>
      <c r="L1061" s="15"/>
      <c r="M1061" s="16" t="s">
        <v>1853</v>
      </c>
      <c r="N1061" s="16"/>
      <c r="O1061" s="17" t="s">
        <v>257</v>
      </c>
      <c r="P1061" s="15" t="s">
        <v>2789</v>
      </c>
      <c r="Q1061" s="15" t="s">
        <v>2149</v>
      </c>
      <c r="R1061" s="16"/>
      <c r="S1061" s="16"/>
      <c r="T1061" s="18" t="s">
        <v>254</v>
      </c>
      <c r="U1061" s="15"/>
      <c r="V1061" s="15"/>
      <c r="W1061" s="15" t="s">
        <v>1416</v>
      </c>
      <c r="X1061" s="16"/>
      <c r="Y1061" s="16"/>
      <c r="Z1061" s="15"/>
      <c r="AA1061" s="15"/>
      <c r="AB1061" s="15"/>
      <c r="AC1061" s="15"/>
      <c r="AD1061" s="15"/>
      <c r="AE1061" s="15"/>
      <c r="AF1061" s="15"/>
    </row>
    <row r="1062" spans="1:32" s="126" customFormat="1" ht="12.75">
      <c r="A1062" s="1" t="s">
        <v>780</v>
      </c>
      <c r="B1062" s="1" t="s">
        <v>454</v>
      </c>
      <c r="C1062" s="2"/>
      <c r="D1062" s="2" t="s">
        <v>1625</v>
      </c>
      <c r="E1062" s="2"/>
      <c r="F1062" s="2"/>
      <c r="G1062" s="2"/>
      <c r="H1062" s="2"/>
      <c r="I1062" s="2"/>
      <c r="J1062" s="2"/>
      <c r="K1062" s="2"/>
      <c r="L1062" s="2"/>
      <c r="M1062" s="2"/>
      <c r="N1062" s="2"/>
      <c r="O1062" s="1"/>
      <c r="P1062" s="2" t="s">
        <v>253</v>
      </c>
      <c r="Q1062" s="49" t="s">
        <v>2150</v>
      </c>
      <c r="R1062" s="4"/>
      <c r="S1062" s="4"/>
      <c r="T1062" s="103" t="s">
        <v>254</v>
      </c>
      <c r="U1062" s="5"/>
      <c r="V1062" s="1"/>
      <c r="W1062" s="2" t="s">
        <v>1416</v>
      </c>
      <c r="X1062" s="2"/>
      <c r="Y1062" s="2"/>
      <c r="Z1062" s="2"/>
      <c r="AA1062" s="2"/>
      <c r="AB1062" s="2"/>
      <c r="AC1062" s="2"/>
      <c r="AD1062" s="2"/>
      <c r="AE1062" s="2"/>
      <c r="AF1062" s="2"/>
    </row>
    <row r="1063" spans="1:32" s="136" customFormat="1" ht="38.25">
      <c r="A1063" s="31" t="str">
        <f>SUBSTITUTE(SUBSTITUTE(CONCATENATE(IF(E1063="Universally Unique","UU",E1063),IF(G1063&lt;&gt;I1063,H1063,F1063),CONCATENATE(IF(I1063="Identifier","ID",IF(I1063="Text","",I1063))))," ",""),"'","")</f>
        <v>TransportServiceCode</v>
      </c>
      <c r="B1063" s="50" t="s">
        <v>160</v>
      </c>
      <c r="C1063" s="126"/>
      <c r="D1063" s="126" t="s">
        <v>1625</v>
      </c>
      <c r="E1063" s="126"/>
      <c r="F1063" s="129" t="s">
        <v>161</v>
      </c>
      <c r="G1063" s="129" t="s">
        <v>2886</v>
      </c>
      <c r="H1063" s="31" t="str">
        <f>IF(F1063&lt;&gt;"",CONCATENATE(F1063," ",G1063),G1063)</f>
        <v>Transport Service Code</v>
      </c>
      <c r="I1063" s="126" t="s">
        <v>2886</v>
      </c>
      <c r="J1063" s="126"/>
      <c r="K1063" s="31" t="str">
        <f>IF(J1063&lt;&gt;"",CONCATENATE(J1063,"_ ",I1063,". Type"),CONCATENATE(I1063,". Type"))</f>
        <v>Code. Type</v>
      </c>
      <c r="L1063" s="126"/>
      <c r="M1063" s="126"/>
      <c r="N1063" s="126"/>
      <c r="O1063" s="127" t="s">
        <v>1957</v>
      </c>
      <c r="P1063" s="126" t="s">
        <v>258</v>
      </c>
      <c r="Q1063" s="141" t="s">
        <v>2151</v>
      </c>
      <c r="R1063" s="64"/>
      <c r="S1063" s="126"/>
      <c r="T1063" s="128" t="s">
        <v>254</v>
      </c>
      <c r="U1063" s="126"/>
      <c r="V1063" s="126"/>
      <c r="W1063" s="126" t="s">
        <v>1416</v>
      </c>
      <c r="X1063" s="126"/>
      <c r="Y1063" s="126"/>
      <c r="Z1063" s="126"/>
      <c r="AA1063" s="126"/>
      <c r="AB1063" s="126"/>
      <c r="AC1063" s="126"/>
      <c r="AD1063" s="126"/>
      <c r="AE1063" s="126"/>
      <c r="AF1063" s="126"/>
    </row>
    <row r="1064" spans="1:32" s="136" customFormat="1" ht="12.75">
      <c r="A1064" s="31" t="str">
        <f>SUBSTITUTE(SUBSTITUTE(CONCATENATE(IF(E1064="Universally Unique","UU",E1064),IF(G1064&lt;&gt;I1064,H1064,F1064),CONCATENATE(IF(I1064="Identifier","ID",IF(I1064="Text","",I1064))))," ",""),"'","")</f>
        <v>TariffClassCode</v>
      </c>
      <c r="B1064" s="50" t="s">
        <v>163</v>
      </c>
      <c r="C1064" s="126"/>
      <c r="D1064" s="126" t="s">
        <v>1625</v>
      </c>
      <c r="E1064" s="129"/>
      <c r="F1064" s="129" t="s">
        <v>162</v>
      </c>
      <c r="G1064" s="129" t="s">
        <v>2886</v>
      </c>
      <c r="H1064" s="31" t="str">
        <f>IF(F1064&lt;&gt;"",CONCATENATE(F1064," ",G1064),G1064)</f>
        <v>Tariff Class Code</v>
      </c>
      <c r="I1064" s="126" t="s">
        <v>2886</v>
      </c>
      <c r="J1064" s="126"/>
      <c r="K1064" s="31" t="str">
        <f>IF(J1064&lt;&gt;"",CONCATENATE(J1064,"_ ",I1064,". Type"),CONCATENATE(I1064,". Type"))</f>
        <v>Code. Type</v>
      </c>
      <c r="L1064" s="126"/>
      <c r="M1064" s="126"/>
      <c r="N1064" s="126" t="s">
        <v>455</v>
      </c>
      <c r="O1064" s="127" t="s">
        <v>257</v>
      </c>
      <c r="P1064" s="126" t="s">
        <v>258</v>
      </c>
      <c r="Q1064" s="141" t="s">
        <v>456</v>
      </c>
      <c r="R1064" s="64"/>
      <c r="S1064" s="126">
        <v>5440</v>
      </c>
      <c r="T1064" s="128" t="s">
        <v>254</v>
      </c>
      <c r="U1064" s="126"/>
      <c r="V1064" s="126"/>
      <c r="W1064" s="126" t="s">
        <v>1416</v>
      </c>
      <c r="X1064" s="126"/>
      <c r="Y1064" s="126"/>
      <c r="Z1064" s="126"/>
      <c r="AA1064" s="126"/>
      <c r="AB1064" s="126"/>
      <c r="AC1064" s="126"/>
      <c r="AD1064" s="126"/>
      <c r="AE1064" s="126"/>
      <c r="AF1064" s="126"/>
    </row>
    <row r="1065" spans="1:32" s="136" customFormat="1" ht="12.75">
      <c r="A1065" s="31" t="str">
        <f>SUBSTITUTE(SUBSTITUTE(CONCATENATE(IF(E1065="Universally Unique","UU",E1065),IF(G1065&lt;&gt;I1065,H1065,F1065),CONCATENATE(IF(I1065="Identifier","ID",IF(I1065="Text","",I1065))))," ",""),"'","")</f>
        <v>Priority</v>
      </c>
      <c r="B1065" s="7" t="s">
        <v>457</v>
      </c>
      <c r="C1065" s="126"/>
      <c r="D1065" s="126" t="s">
        <v>1625</v>
      </c>
      <c r="E1065" s="126"/>
      <c r="F1065" s="126"/>
      <c r="G1065" s="126" t="s">
        <v>1179</v>
      </c>
      <c r="H1065" s="31" t="str">
        <f>IF(F1065&lt;&gt;"",CONCATENATE(F1065," ",G1065),G1065)</f>
        <v>Priority</v>
      </c>
      <c r="I1065" s="126" t="s">
        <v>262</v>
      </c>
      <c r="J1065" s="126"/>
      <c r="K1065" s="31" t="str">
        <f>IF(J1065&lt;&gt;"",CONCATENATE(J1065,"_ ",I1065,". Type"),CONCATENATE(I1065,". Type"))</f>
        <v>Text. Type</v>
      </c>
      <c r="L1065" s="126"/>
      <c r="M1065" s="126"/>
      <c r="N1065" s="126"/>
      <c r="O1065" s="127" t="s">
        <v>257</v>
      </c>
      <c r="P1065" s="126" t="s">
        <v>258</v>
      </c>
      <c r="Q1065" s="179" t="s">
        <v>1683</v>
      </c>
      <c r="R1065" s="64"/>
      <c r="S1065" s="126">
        <v>4218</v>
      </c>
      <c r="T1065" s="128" t="s">
        <v>254</v>
      </c>
      <c r="U1065" s="126"/>
      <c r="V1065" s="126"/>
      <c r="W1065" s="126" t="s">
        <v>1416</v>
      </c>
      <c r="X1065" s="126"/>
      <c r="Y1065" s="126"/>
      <c r="Z1065" s="126"/>
      <c r="AA1065" s="126"/>
      <c r="AB1065" s="126"/>
      <c r="AC1065" s="126"/>
      <c r="AD1065" s="126"/>
      <c r="AE1065" s="126"/>
      <c r="AF1065" s="126"/>
    </row>
    <row r="1066" spans="1:32" s="136" customFormat="1" ht="25.5">
      <c r="A1066" s="31" t="str">
        <f>SUBSTITUTE(SUBSTITUTE(CONCATENATE(IF(E1066="Universally Unique","UU",E1066),IF(G1066&lt;&gt;I1066,H1066,F1066),CONCATENATE(IF(I1066="Identifier","ID",IF(I1066="Text","",I1066))))," ",""),"'","")</f>
        <v>FreightRateClassCode</v>
      </c>
      <c r="B1066" s="50" t="s">
        <v>165</v>
      </c>
      <c r="C1066" s="126"/>
      <c r="D1066" s="126" t="s">
        <v>1625</v>
      </c>
      <c r="F1066" s="130" t="s">
        <v>164</v>
      </c>
      <c r="G1066" s="129" t="s">
        <v>2886</v>
      </c>
      <c r="H1066" s="31" t="str">
        <f>IF(F1066&lt;&gt;"",CONCATENATE(F1066," ",G1066),G1066)</f>
        <v>Freight Rate Class Code</v>
      </c>
      <c r="I1066" s="126" t="s">
        <v>2886</v>
      </c>
      <c r="J1066" s="126"/>
      <c r="K1066" s="31" t="str">
        <f>IF(J1066&lt;&gt;"",CONCATENATE(J1066,"_ ",I1066,". Type"),CONCATENATE(I1066,". Type"))</f>
        <v>Code. Type</v>
      </c>
      <c r="L1066" s="126"/>
      <c r="M1066" s="126"/>
      <c r="N1066" s="126" t="s">
        <v>458</v>
      </c>
      <c r="O1066" s="127" t="s">
        <v>257</v>
      </c>
      <c r="P1066" s="126" t="s">
        <v>258</v>
      </c>
      <c r="Q1066" s="141" t="s">
        <v>459</v>
      </c>
      <c r="R1066" s="64"/>
      <c r="S1066" s="126">
        <v>5099</v>
      </c>
      <c r="T1066" s="128" t="s">
        <v>254</v>
      </c>
      <c r="U1066" s="126"/>
      <c r="V1066" s="126"/>
      <c r="W1066" s="126" t="s">
        <v>1416</v>
      </c>
      <c r="X1066" s="126"/>
      <c r="Y1066" s="126"/>
      <c r="Z1066" s="126"/>
      <c r="AA1066" s="126"/>
      <c r="AB1066" s="126"/>
      <c r="AC1066" s="126"/>
      <c r="AD1066" s="126"/>
      <c r="AE1066" s="126"/>
      <c r="AF1066" s="126"/>
    </row>
    <row r="1067" spans="1:32" ht="12.75">
      <c r="A1067" s="42"/>
      <c r="B1067" s="42"/>
      <c r="C1067" s="42"/>
      <c r="D1067" s="42"/>
      <c r="E1067" s="42"/>
      <c r="F1067" s="42"/>
      <c r="G1067" s="42"/>
      <c r="H1067" s="42"/>
      <c r="I1067" s="42"/>
      <c r="J1067" s="42"/>
      <c r="K1067" s="42"/>
      <c r="L1067" s="42"/>
      <c r="M1067" s="42"/>
      <c r="N1067" s="43"/>
      <c r="O1067" s="44"/>
      <c r="P1067" s="43" t="s">
        <v>2770</v>
      </c>
      <c r="Q1067" s="45"/>
      <c r="R1067" s="45"/>
      <c r="S1067" s="45"/>
      <c r="T1067" s="45"/>
      <c r="U1067" s="46"/>
      <c r="V1067" s="45"/>
      <c r="W1067" s="42"/>
      <c r="X1067" s="42"/>
      <c r="Y1067" s="42"/>
      <c r="Z1067" s="42"/>
      <c r="AA1067" s="42"/>
      <c r="AB1067" s="42"/>
      <c r="AC1067" s="42"/>
      <c r="AD1067" s="42"/>
      <c r="AE1067" s="42"/>
      <c r="AF1067" s="42"/>
    </row>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sheetData>
  <autoFilter ref="A1:AF1067"/>
  <printOptions gridLines="1" headings="1"/>
  <pageMargins left="0.3" right="0.3" top="0.4" bottom="0.5" header="0.5118055555555556"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2005-12-16T02:17:33Z</cp:lastPrinted>
  <dcterms:created xsi:type="dcterms:W3CDTF">2001-08-30T08:59:20Z</dcterms:created>
  <dcterms:modified xsi:type="dcterms:W3CDTF">2006-10-02T23:32:41Z</dcterms:modified>
  <cp:category/>
  <cp:version/>
  <cp:contentType/>
  <cp:contentStatus/>
  <cp:revision>56</cp:revision>
</cp:coreProperties>
</file>