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05" yWindow="45" windowWidth="8610" windowHeight="10170" tabRatio="579" activeTab="0"/>
  </bookViews>
  <sheets>
    <sheet name="Reminder" sheetId="1" r:id="rId1"/>
  </sheets>
  <definedNames>
    <definedName name="_xlnm._FilterDatabase" localSheetId="0" hidden="1">'Reminder'!$A$1:$IV$1</definedName>
    <definedName name="BuiltIn_AutoFilter___1">"$Invoice.$#REF!$#REF!:$#REF!$#REF!"</definedName>
    <definedName name="Excel_BuiltIn_Print_Titles_11">'Reminder'!$A$2:$ID$2</definedName>
    <definedName name="Excel_BuiltIn_Print_Titles_1___0">"$Invoice.$#REF!$#REF!:$#REF!$#REF!"</definedName>
    <definedName name="_xlnm.Print_Area" localSheetId="0">'Reminder'!$A$2:$AE$40</definedName>
    <definedName name="_xlnm.Print_Titles" localSheetId="0">'Reminder'!$2:$2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<sst xmlns="http://schemas.openxmlformats.org/spreadsheetml/2006/main" count="437" uniqueCount="181">
  <si>
    <t>Payment Means</t>
  </si>
  <si>
    <t>Payment Terms</t>
  </si>
  <si>
    <t>Allowance Charge</t>
  </si>
  <si>
    <t>Exchange Rate</t>
  </si>
  <si>
    <t>Tax Total</t>
  </si>
  <si>
    <t>1..n</t>
  </si>
  <si>
    <t>END</t>
  </si>
  <si>
    <t>Line</t>
  </si>
  <si>
    <t>Count</t>
  </si>
  <si>
    <t>Numeric</t>
  </si>
  <si>
    <t>Tax Point</t>
  </si>
  <si>
    <t>Document</t>
  </si>
  <si>
    <t>1</t>
  </si>
  <si>
    <t>Pricing</t>
  </si>
  <si>
    <t>Accounting</t>
  </si>
  <si>
    <t>Period</t>
  </si>
  <si>
    <t>0..n</t>
  </si>
  <si>
    <t>ASBIE</t>
  </si>
  <si>
    <t>Document Reference</t>
  </si>
  <si>
    <t>Signature</t>
  </si>
  <si>
    <t>Supplier Party</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</si>
  <si>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</si>
  <si>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</si>
  <si>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</si>
  <si>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</si>
  <si>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</si>
  <si>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</si>
  <si>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</si>
  <si>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</si>
  <si>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</si>
  <si>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</si>
  <si>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Customer Party</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</si>
  <si>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</si>
  <si>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</si>
  <si>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</si>
  <si>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</si>
  <si>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</si>
  <si>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</si>
  <si>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</si>
  <si>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</si>
  <si>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</si>
  <si>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</si>
  <si>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</si>
  <si>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</si>
  <si>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</si>
  <si>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</si>
  <si>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Payee</t>
  </si>
  <si>
    <t>Party</t>
  </si>
  <si>
    <t>Context: Official Constraints</t>
  </si>
  <si>
    <t>Context: Product</t>
  </si>
  <si>
    <t>Context: Industry</t>
  </si>
  <si>
    <t>Context: Role</t>
  </si>
  <si>
    <t>Context: Supporting Role</t>
  </si>
  <si>
    <t>Context: System Constraint</t>
  </si>
  <si>
    <t>Editor's Notes</t>
  </si>
  <si>
    <t>Change from Previous Version</t>
  </si>
  <si>
    <t>ABIE</t>
  </si>
  <si>
    <t>2.0</t>
  </si>
  <si>
    <t>Procurement</t>
  </si>
  <si>
    <t>Identifier</t>
  </si>
  <si>
    <t>Invoice Number</t>
  </si>
  <si>
    <t>BBIE</t>
  </si>
  <si>
    <t>1.0</t>
  </si>
  <si>
    <t>Modified definition text</t>
  </si>
  <si>
    <t>Copy</t>
  </si>
  <si>
    <t>Indicator</t>
  </si>
  <si>
    <t>0..1</t>
  </si>
  <si>
    <t>made qualifer in property term possesive noun + made mandatory</t>
  </si>
  <si>
    <t>UUID</t>
  </si>
  <si>
    <t>made qualifer in property term possesive noun and changed from GUID to UUID</t>
  </si>
  <si>
    <t>Issue</t>
  </si>
  <si>
    <t>Date</t>
  </si>
  <si>
    <t>Invoice Date</t>
  </si>
  <si>
    <t>Split Date Time into Date and Time</t>
  </si>
  <si>
    <t>Time</t>
  </si>
  <si>
    <t>Code</t>
  </si>
  <si>
    <t>Note</t>
  </si>
  <si>
    <t>Text</t>
  </si>
  <si>
    <t>The date of the Invoice used to indicate the point at which tax becomes applicable.</t>
  </si>
  <si>
    <t>Currency</t>
  </si>
  <si>
    <t>The currency in which the Document is presented. This may be the same currency as the pricing or as the tax.</t>
  </si>
  <si>
    <t>Modified definition text + made mandatory</t>
  </si>
  <si>
    <t>Tax</t>
  </si>
  <si>
    <t>Payment</t>
  </si>
  <si>
    <t>Payment Alternative</t>
  </si>
  <si>
    <t>Tax Representative</t>
  </si>
  <si>
    <t>2.0.5</t>
  </si>
  <si>
    <t>Identifier. Type</t>
  </si>
  <si>
    <t>NES</t>
  </si>
  <si>
    <t>Profile</t>
  </si>
  <si>
    <t>BasicProcurementProcess</t>
  </si>
  <si>
    <t>ReminderSequenceNumeric</t>
  </si>
  <si>
    <t>Reminder. Reminder Sequence. Numeric</t>
  </si>
  <si>
    <t>Reminder</t>
  </si>
  <si>
    <t>Sequence</t>
  </si>
  <si>
    <t>Reminder Sequence</t>
  </si>
  <si>
    <t>Numeric. Type</t>
  </si>
  <si>
    <t>Prepaid</t>
  </si>
  <si>
    <t>Reminder Line</t>
  </si>
  <si>
    <t>Additional</t>
  </si>
  <si>
    <t>Reminder. Details</t>
  </si>
  <si>
    <t>Reminder. Issue Date. Date</t>
  </si>
  <si>
    <t>Reminder. Issue Time. Time</t>
  </si>
  <si>
    <t>Code specifying the type of the Reminder.</t>
  </si>
  <si>
    <t>Reminder. Note. Text</t>
  </si>
  <si>
    <t>Reminder. Tax Point Date. Date</t>
  </si>
  <si>
    <t>Reminder. Line Count. Numeric</t>
  </si>
  <si>
    <t>Reminder. Signature</t>
  </si>
  <si>
    <t>Reminder. Payment Means</t>
  </si>
  <si>
    <t>Reminder. Payment Terms</t>
  </si>
  <si>
    <t>Reminder. Allowance Charge</t>
  </si>
  <si>
    <t>Reminder. Tax Total</t>
  </si>
  <si>
    <t>Reminder. Reminder Line</t>
  </si>
  <si>
    <t>Reminder. Profile Identifier. Identifier</t>
  </si>
  <si>
    <t>Reminder. Identifier</t>
  </si>
  <si>
    <t>Reminder. UBL Version Identifier. Identifier</t>
  </si>
  <si>
    <t>UBL Version</t>
  </si>
  <si>
    <t>Reminder. Copy_ Indicator. Indicator</t>
  </si>
  <si>
    <t>Reminder. UUID. Identifier</t>
  </si>
  <si>
    <t>Reminder Type</t>
  </si>
  <si>
    <t>Reminder. Reminder Type Code. Code</t>
  </si>
  <si>
    <t>Reminder. Document_ Currency Code. Code</t>
  </si>
  <si>
    <t>Reminder. Tax_ Currency Code. Code</t>
  </si>
  <si>
    <t>Reminder. Pricing_ Currency Code. Code</t>
  </si>
  <si>
    <t>Reminder. Payment_ Currency Code. Code</t>
  </si>
  <si>
    <t>Reminder. Payment Alternative_ Currency Code. Code</t>
  </si>
  <si>
    <t>Accounting Cost</t>
  </si>
  <si>
    <t>Reminder. Accounting Cost Code. Code</t>
  </si>
  <si>
    <t>Reminder. Accounting Cost. Text</t>
  </si>
  <si>
    <t>The document used to remind the customer of payments overdue.</t>
  </si>
  <si>
    <t>The earliest version of the UBL 2 schema for this document type that defines all of the elements that might be encountered in the current instance.</t>
  </si>
  <si>
    <t>An identifier for the Invoice assigned by the Creditor.</t>
  </si>
  <si>
    <t>Indicates whether a document is a copy (true) or not (false).</t>
  </si>
  <si>
    <t>A computer-generated universally unique identifier (UUID) for the Invoice instance.</t>
  </si>
  <si>
    <t>The date assigned by the Creditor on which the Invoice was issued.</t>
  </si>
  <si>
    <t>The time assigned by the Creditor on which the Invoice was issued.</t>
  </si>
  <si>
    <t>The sequence number of the current reminder. Specifies the number of reminders previously sent plus one.</t>
  </si>
  <si>
    <t>Free-form text applying to the Reminder. This element may contain notes or any other similar information that is not contained explicitly in another structure.</t>
  </si>
  <si>
    <t>The currency used for tax amounts in the Invoice.</t>
  </si>
  <si>
    <t>The currency used for prices in the Invoice.</t>
  </si>
  <si>
    <t>The currency used for payment in the Invoice.</t>
  </si>
  <si>
    <t>The alternative currency used for payment in the Invoice.</t>
  </si>
  <si>
    <t>The Buyer's accounting code applied to the Invoice as a whole.</t>
  </si>
  <si>
    <t>The Buyer's accounting code applied to the Invoice as a whole, expressed as text.</t>
  </si>
  <si>
    <t>The number of lines in the document.</t>
  </si>
  <si>
    <t>An association to period(s) to which the Invoice applies.</t>
  </si>
  <si>
    <t>An association to other documents.</t>
  </si>
  <si>
    <t>One or more signatures applied to the Invoice.</t>
  </si>
  <si>
    <t>An association to the Accounting Supplier Party.</t>
  </si>
  <si>
    <t>An association to the Accounting Customer Party.</t>
  </si>
  <si>
    <t>An association to the Payee.</t>
  </si>
  <si>
    <t>An association to the Tax Representative.</t>
  </si>
  <si>
    <t>An association to Payment Means.</t>
  </si>
  <si>
    <t>An association to Payment Terms.</t>
  </si>
  <si>
    <t>An association to prepaid payment(s).</t>
  </si>
  <si>
    <t>An association to Allowances and Charges that apply to the Invoice as a whole.</t>
  </si>
  <si>
    <t>An association to Exchange Rate between the Document Currency and the Tax Currency.</t>
  </si>
  <si>
    <t>An association to Exchange Rate between the Document Currency and the Pricing Currency.</t>
  </si>
  <si>
    <t>An association to Exchange Rate between the Document Currency and the Payment Currency.</t>
  </si>
  <si>
    <t>An association to Exchange Rate between the Document Currency and the Payment Alternative Currency.</t>
  </si>
  <si>
    <t>An association to Tax Total for specific tax types/rates.</t>
  </si>
  <si>
    <t>An association to the total amount payable on the Invoice, including Allowances, Charges, and Taxes.</t>
  </si>
  <si>
    <t>An association to one or more Invoice Lines.</t>
  </si>
  <si>
    <t>Legal</t>
  </si>
  <si>
    <t>Monetary Total</t>
  </si>
  <si>
    <t>Reminder. Customization Identifier. Identifier</t>
  </si>
  <si>
    <t>Customization</t>
  </si>
  <si>
    <t>Identifies a user-defined customization of UBL for a specific use.</t>
  </si>
  <si>
    <t>Identifies a user-defined profile of the customization of UBL being used.</t>
  </si>
  <si>
    <t>Reminder. Reminder_ Period. Period</t>
  </si>
  <si>
    <t>Reminder. Additional_ Document Reference. Document Reference</t>
  </si>
  <si>
    <t>Reminder. Accounting_ Supplier Party. Supplier Party</t>
  </si>
  <si>
    <t>Reminder. Accounting_ Customer Party. Customer Party</t>
  </si>
  <si>
    <t>Reminder. Payee_ Party. Party</t>
  </si>
  <si>
    <t>Reminder. Tax Representative_ Party. Party</t>
  </si>
  <si>
    <t>Reminder. Prepaid_ Payment. Payment</t>
  </si>
  <si>
    <t>Reminder. Tax_ Exchange Rate. Exchange Rate</t>
  </si>
  <si>
    <t>Reminder. Pricing_ Exchange Rate. Exchange Rate</t>
  </si>
  <si>
    <t>Reminder. Payment_ Exchange Rate. Exchange Rate</t>
  </si>
  <si>
    <t>Reminder. Payment Alternative_ Exchange Rate. Exchange Rate</t>
  </si>
  <si>
    <t>Reminder. Legal_ Monetary Total. Monetary Total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</si>
</sst>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5" fontId="0" fillId="0" borderId="0" applyFill="0" applyBorder="0" applyAlignment="0" applyProtection="0"/>
    <xf numFmtId="191" fontId="0" fillId="0" borderId="0" applyFill="0" applyBorder="0" applyAlignment="0" applyProtection="0"/>
    <xf numFmtId="190"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8">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pplyProtection="1">
      <alignment horizontal="righ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0" fontId="0" fillId="0" borderId="0" xfId="0" applyFont="1" applyAlignment="1">
      <alignment horizontal="right"/>
    </xf>
    <xf numFmtId="0" fontId="0" fillId="0" borderId="0" xfId="0" applyFont="1" applyFill="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6" borderId="0" xfId="0" applyFont="1" applyFill="1" applyBorder="1" applyAlignment="1">
      <alignment vertical="top" wrapText="1"/>
    </xf>
    <xf numFmtId="0" fontId="2" fillId="5" borderId="0" xfId="0" applyFont="1" applyFill="1" applyBorder="1" applyAlignment="1" applyProtection="1">
      <alignment vertical="top" wrapText="1"/>
      <protection locked="0"/>
    </xf>
    <xf numFmtId="0" fontId="2" fillId="5" borderId="0" xfId="0" applyFont="1" applyFill="1" applyBorder="1" applyAlignment="1" applyProtection="1">
      <alignment horizontal="right" vertical="top" wrapText="1"/>
      <protection locked="0"/>
    </xf>
    <xf numFmtId="0" fontId="2" fillId="5" borderId="0" xfId="0" applyFont="1" applyFill="1" applyBorder="1" applyAlignment="1">
      <alignment horizontal="lef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0" fillId="0" borderId="0" xfId="0" applyNumberFormat="1" applyAlignment="1">
      <alignment/>
    </xf>
    <xf numFmtId="0" fontId="0" fillId="0" borderId="0" xfId="0" applyAlignment="1">
      <alignment vertical="center"/>
    </xf>
    <xf numFmtId="0" fontId="0" fillId="0" borderId="0" xfId="0" applyAlignment="1">
      <alignment wrapText="1"/>
    </xf>
    <xf numFmtId="0" fontId="0" fillId="0" borderId="0" xfId="0" applyFont="1" applyBorder="1" applyAlignment="1">
      <alignment vertical="center"/>
    </xf>
    <xf numFmtId="0" fontId="0" fillId="0" borderId="0" xfId="0" applyBorder="1" applyAlignment="1">
      <alignment vertical="center"/>
    </xf>
    <xf numFmtId="49" fontId="0" fillId="0" borderId="0" xfId="0" applyNumberFormat="1" applyFont="1" applyBorder="1" applyAlignment="1">
      <alignment/>
    </xf>
    <xf numFmtId="0" fontId="0" fillId="0" borderId="0" xfId="0" applyFont="1" applyBorder="1" applyAlignment="1">
      <alignment horizontal="right"/>
    </xf>
    <xf numFmtId="0" fontId="2" fillId="0" borderId="0" xfId="0" applyFont="1" applyFill="1" applyBorder="1" applyAlignment="1">
      <alignment/>
    </xf>
    <xf numFmtId="0" fontId="0" fillId="0" borderId="0" xfId="0" applyBorder="1" applyAlignment="1">
      <alignment/>
    </xf>
    <xf numFmtId="0" fontId="0" fillId="0" borderId="0" xfId="0" applyFont="1" applyFill="1" applyBorder="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ill="1" applyBorder="1"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right"/>
    </xf>
    <xf numFmtId="49" fontId="2" fillId="7" borderId="0" xfId="0" applyNumberFormat="1" applyFont="1" applyFill="1" applyBorder="1" applyAlignment="1">
      <alignment horizontal="righ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41"/>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41.7109375" style="1" customWidth="1"/>
    <col min="2" max="2" width="59.28125" style="1" customWidth="1"/>
    <col min="3" max="3" width="20.8515625" style="1" customWidth="1"/>
    <col min="4" max="4" width="12.140625" style="1" customWidth="1"/>
    <col min="5" max="5" width="22.8515625" style="1" customWidth="1"/>
    <col min="6" max="6" width="17.8515625" style="1" customWidth="1"/>
    <col min="7" max="7" width="20.00390625" style="1" customWidth="1"/>
    <col min="8" max="8" width="23.421875" style="1" customWidth="1"/>
    <col min="9" max="9" width="20.28125" style="1" customWidth="1"/>
    <col min="10" max="10" width="18.8515625" style="1" customWidth="1"/>
    <col min="11" max="11" width="19.7109375" style="1" customWidth="1"/>
    <col min="12" max="13" width="22.8515625" style="1" customWidth="1"/>
    <col min="14" max="14" width="26.00390625" style="1" customWidth="1"/>
    <col min="15" max="15" width="10.8515625" style="2" customWidth="1"/>
    <col min="16" max="16" width="16.421875" style="1" customWidth="1"/>
    <col min="17" max="17" width="76.28125" style="3" customWidth="1"/>
    <col min="18" max="19" width="9.7109375" style="1" customWidth="1"/>
    <col min="20" max="20" width="9.7109375" style="21" customWidth="1"/>
    <col min="21" max="22" width="9.140625" style="1" customWidth="1"/>
    <col min="23" max="23" width="18.140625" style="1" customWidth="1"/>
    <col min="24" max="31" width="9.140625" style="1" customWidth="1"/>
    <col min="32" max="32" width="19.28125" style="1" customWidth="1"/>
    <col min="33" max="238" width="27.28125" style="1" customWidth="1"/>
    <col min="239" max="16384" width="27.28125" style="0" customWidth="1"/>
  </cols>
  <sheetData>
    <row r="1" spans="1:256" s="12" customFormat="1" ht="63.75">
      <c r="A1" s="4" t="s">
        <v>21</v>
      </c>
      <c r="B1" s="4" t="s">
        <v>22</v>
      </c>
      <c r="C1" s="5" t="s">
        <v>23</v>
      </c>
      <c r="D1" s="6" t="s">
        <v>24</v>
      </c>
      <c r="E1" s="7" t="s">
        <v>25</v>
      </c>
      <c r="F1" s="8" t="s">
        <v>26</v>
      </c>
      <c r="G1" s="8" t="s">
        <v>27</v>
      </c>
      <c r="H1" s="5" t="s">
        <v>28</v>
      </c>
      <c r="I1" s="5" t="s">
        <v>29</v>
      </c>
      <c r="J1" s="5" t="s">
        <v>30</v>
      </c>
      <c r="K1" s="5" t="s">
        <v>32</v>
      </c>
      <c r="L1" s="5" t="s">
        <v>33</v>
      </c>
      <c r="M1" s="7" t="s">
        <v>34</v>
      </c>
      <c r="N1" s="5" t="s">
        <v>35</v>
      </c>
      <c r="O1" s="6" t="s">
        <v>36</v>
      </c>
      <c r="P1" s="5" t="s">
        <v>37</v>
      </c>
      <c r="Q1" s="8" t="s">
        <v>38</v>
      </c>
      <c r="R1" s="9" t="s">
        <v>39</v>
      </c>
      <c r="S1" s="9" t="s">
        <v>40</v>
      </c>
      <c r="T1" s="10" t="s">
        <v>41</v>
      </c>
      <c r="U1" s="11" t="s">
        <v>42</v>
      </c>
      <c r="V1" s="11" t="s">
        <v>43</v>
      </c>
      <c r="W1" s="4" t="s">
        <v>44</v>
      </c>
      <c r="X1" s="4" t="s">
        <v>45</v>
      </c>
      <c r="Y1" s="4" t="s">
        <v>48</v>
      </c>
      <c r="Z1" s="4" t="s">
        <v>49</v>
      </c>
      <c r="AA1" s="4" t="s">
        <v>50</v>
      </c>
      <c r="AB1" s="4" t="s">
        <v>51</v>
      </c>
      <c r="AC1" s="4" t="s">
        <v>52</v>
      </c>
      <c r="AD1" s="4" t="s">
        <v>53</v>
      </c>
      <c r="AE1" s="4" t="s">
        <v>54</v>
      </c>
      <c r="AF1" s="4" t="s">
        <v>55</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c r="IF1"/>
      <c r="IG1"/>
      <c r="IH1"/>
      <c r="II1"/>
      <c r="IJ1"/>
      <c r="IK1"/>
      <c r="IL1"/>
      <c r="IM1"/>
      <c r="IN1"/>
      <c r="IO1"/>
      <c r="IP1"/>
      <c r="IQ1"/>
      <c r="IR1"/>
      <c r="IS1"/>
      <c r="IT1"/>
      <c r="IU1"/>
      <c r="IV1"/>
    </row>
    <row r="2" spans="1:256" s="18" customFormat="1" ht="12.75" customHeight="1">
      <c r="A2" s="13" t="str">
        <f>SUBSTITUTE(SUBSTITUTE(CONCATENATE(IF(C2="","",CONCATENATE(C2,"")),"",D2)," ",""),"'","")</f>
        <v>Reminder</v>
      </c>
      <c r="B2" s="13" t="s">
        <v>100</v>
      </c>
      <c r="C2" s="13"/>
      <c r="D2" s="13" t="s">
        <v>93</v>
      </c>
      <c r="E2" s="13"/>
      <c r="F2" s="13"/>
      <c r="G2" s="13"/>
      <c r="H2" s="13"/>
      <c r="I2" s="13"/>
      <c r="J2" s="13"/>
      <c r="K2" s="13"/>
      <c r="L2" s="13"/>
      <c r="M2" s="13"/>
      <c r="N2" s="13"/>
      <c r="O2" s="14"/>
      <c r="P2" s="13" t="s">
        <v>56</v>
      </c>
      <c r="Q2" s="15" t="s">
        <v>129</v>
      </c>
      <c r="R2" s="15"/>
      <c r="S2" s="15"/>
      <c r="T2" s="16" t="s">
        <v>57</v>
      </c>
      <c r="U2" s="17"/>
      <c r="V2" s="14"/>
      <c r="W2" s="15" t="s">
        <v>58</v>
      </c>
      <c r="X2" s="13"/>
      <c r="Y2" s="13"/>
      <c r="Z2" s="13"/>
      <c r="AA2" s="13"/>
      <c r="AB2" s="13"/>
      <c r="AC2" s="13"/>
      <c r="AD2" s="13"/>
      <c r="AE2" s="13"/>
      <c r="AF2" s="13"/>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c r="IF2"/>
      <c r="IG2"/>
      <c r="IH2"/>
      <c r="II2"/>
      <c r="IJ2"/>
      <c r="IK2"/>
      <c r="IL2"/>
      <c r="IM2"/>
      <c r="IN2"/>
      <c r="IO2"/>
      <c r="IP2"/>
      <c r="IQ2"/>
      <c r="IR2"/>
      <c r="IS2"/>
      <c r="IT2"/>
      <c r="IU2"/>
      <c r="IV2"/>
    </row>
    <row r="3" spans="1:256" s="47" customFormat="1" ht="12.75" customHeight="1">
      <c r="A3" s="19" t="str">
        <f>SUBSTITUTE(SUBSTITUTE(CONCATENATE(IF(E3="Universally Unique","UU",E3),IF(G3&lt;&gt;I3,H3,F3),CONCATENATE(IF(I3="Identifier","ID",IF(I3="Text","",I3))))," ",""),"'","")</f>
        <v>UBLVersionID</v>
      </c>
      <c r="B3" s="41" t="s">
        <v>115</v>
      </c>
      <c r="C3" s="12"/>
      <c r="D3" t="s">
        <v>93</v>
      </c>
      <c r="E3" s="48"/>
      <c r="F3" s="48" t="s">
        <v>116</v>
      </c>
      <c r="G3" s="12" t="s">
        <v>59</v>
      </c>
      <c r="H3" s="1" t="str">
        <f>IF(F3&lt;&gt;"",CONCATENATE(F3," ",G3),G3)</f>
        <v>UBL Version Identifier</v>
      </c>
      <c r="I3" s="12" t="s">
        <v>59</v>
      </c>
      <c r="J3" s="12"/>
      <c r="K3" s="1" t="str">
        <f>IF(J3&lt;&gt;"",CONCATENATE(J3,"_ ",I3,". Type"),CONCATENATE(I3,". Type"))</f>
        <v>Identifier. Type</v>
      </c>
      <c r="L3" s="12"/>
      <c r="M3" s="12"/>
      <c r="N3" s="12"/>
      <c r="O3" s="50" t="s">
        <v>66</v>
      </c>
      <c r="P3" s="12" t="s">
        <v>61</v>
      </c>
      <c r="Q3" s="51" t="s">
        <v>130</v>
      </c>
      <c r="R3" s="49" t="s">
        <v>86</v>
      </c>
      <c r="S3" s="12"/>
      <c r="T3" s="46" t="s">
        <v>57</v>
      </c>
      <c r="U3" s="12"/>
      <c r="V3" s="12"/>
      <c r="W3" s="1" t="s">
        <v>58</v>
      </c>
      <c r="X3" s="12"/>
      <c r="Y3" s="12"/>
      <c r="Z3" s="12"/>
      <c r="AA3" s="12"/>
      <c r="AB3" s="12"/>
      <c r="AC3" s="12"/>
      <c r="AD3" s="12"/>
      <c r="AE3" s="12"/>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47" customFormat="1" ht="12.75" customHeight="1">
      <c r="A4" s="19" t="str">
        <f>SUBSTITUTE(SUBSTITUTE(CONCATENATE(IF(E4="Universally Unique","UU",E4),IF(G4&lt;&gt;I4,H4,F4),CONCATENATE(IF(I4="Identifier","ID",IF(I4="Text","",I4))))," ",""),"'","")</f>
        <v>CustomizationID</v>
      </c>
      <c r="B4" s="41" t="s">
        <v>165</v>
      </c>
      <c r="C4" s="12"/>
      <c r="D4" t="s">
        <v>93</v>
      </c>
      <c r="E4" s="48"/>
      <c r="F4" s="48" t="s">
        <v>166</v>
      </c>
      <c r="G4" s="49" t="s">
        <v>59</v>
      </c>
      <c r="H4" s="49" t="s">
        <v>59</v>
      </c>
      <c r="I4" s="49" t="s">
        <v>59</v>
      </c>
      <c r="J4" s="12"/>
      <c r="K4" s="52" t="s">
        <v>87</v>
      </c>
      <c r="L4" s="12"/>
      <c r="M4" s="12"/>
      <c r="N4" s="48"/>
      <c r="O4" s="50" t="s">
        <v>66</v>
      </c>
      <c r="P4" s="52" t="s">
        <v>61</v>
      </c>
      <c r="Q4" s="51" t="s">
        <v>167</v>
      </c>
      <c r="R4" s="52" t="s">
        <v>88</v>
      </c>
      <c r="S4" s="12"/>
      <c r="T4" s="46" t="s">
        <v>57</v>
      </c>
      <c r="U4" s="12"/>
      <c r="V4" s="12"/>
      <c r="W4" s="1" t="s">
        <v>58</v>
      </c>
      <c r="X4" s="12"/>
      <c r="Y4" s="12"/>
      <c r="Z4" s="12"/>
      <c r="AA4" s="12"/>
      <c r="AB4" s="12"/>
      <c r="AC4" s="12"/>
      <c r="AD4" s="12"/>
      <c r="AE4" s="12"/>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47" customFormat="1" ht="12.75" customHeight="1">
      <c r="A5" s="19" t="str">
        <f>SUBSTITUTE(SUBSTITUTE(CONCATENATE(IF(E5="Universally Unique","UU",E5),IF(G5&lt;&gt;I5,H5,F5),CONCATENATE(IF(I5="Identifier","ID",IF(I5="Text","",I5))))," ",""),"'","")</f>
        <v>ProfileID</v>
      </c>
      <c r="B5" s="41" t="s">
        <v>113</v>
      </c>
      <c r="C5" s="12"/>
      <c r="D5" t="s">
        <v>93</v>
      </c>
      <c r="E5" s="48"/>
      <c r="F5" s="48" t="s">
        <v>89</v>
      </c>
      <c r="G5" s="49" t="s">
        <v>59</v>
      </c>
      <c r="H5" s="49" t="s">
        <v>59</v>
      </c>
      <c r="I5" s="49" t="s">
        <v>59</v>
      </c>
      <c r="J5" s="12"/>
      <c r="K5" s="52" t="s">
        <v>87</v>
      </c>
      <c r="L5" s="12"/>
      <c r="M5" s="12"/>
      <c r="N5" s="48"/>
      <c r="O5" s="50" t="s">
        <v>66</v>
      </c>
      <c r="P5" s="52" t="s">
        <v>61</v>
      </c>
      <c r="Q5" s="51" t="s">
        <v>168</v>
      </c>
      <c r="R5" s="52" t="s">
        <v>90</v>
      </c>
      <c r="S5" s="12"/>
      <c r="T5" s="46" t="s">
        <v>57</v>
      </c>
      <c r="U5" s="12"/>
      <c r="V5" s="12"/>
      <c r="W5" s="1" t="s">
        <v>58</v>
      </c>
      <c r="X5" s="12"/>
      <c r="Y5" s="12"/>
      <c r="Z5" s="12"/>
      <c r="AA5" s="12"/>
      <c r="AB5" s="12"/>
      <c r="AC5" s="12"/>
      <c r="AD5" s="12"/>
      <c r="AE5" s="12"/>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145" ht="12.75" customHeight="1">
      <c r="A6" s="19" t="str">
        <f>SUBSTITUTE(SUBSTITUTE(CONCATENATE(IF(E6="Universally Unique","UU",E6),IF(G6&lt;&gt;I6,H6,F6),CONCATENATE(IF(I6="Identifier","ID",IF(I6="Text","",I6))))," ",""),"'","")</f>
        <v>ID</v>
      </c>
      <c r="B6" s="41" t="s">
        <v>114</v>
      </c>
      <c r="D6" t="s">
        <v>93</v>
      </c>
      <c r="G6" s="1" t="s">
        <v>59</v>
      </c>
      <c r="H6" s="1" t="str">
        <f aca="true" t="shared" si="0" ref="H6:H21">IF(F6&lt;&gt;"",CONCATENATE(F6," ",G6),G6)</f>
        <v>Identifier</v>
      </c>
      <c r="I6" s="1" t="s">
        <v>59</v>
      </c>
      <c r="K6" s="1" t="str">
        <f aca="true" t="shared" si="1" ref="K6:K21">IF(J6&lt;&gt;"",CONCATENATE(J6,"_ ",I6,". Type"),CONCATENATE(I6,". Type"))</f>
        <v>Identifier. Type</v>
      </c>
      <c r="N6" s="1" t="s">
        <v>60</v>
      </c>
      <c r="O6" s="2">
        <v>1</v>
      </c>
      <c r="P6" s="1" t="s">
        <v>61</v>
      </c>
      <c r="Q6" s="20" t="s">
        <v>131</v>
      </c>
      <c r="S6" s="1">
        <v>1334</v>
      </c>
      <c r="T6" s="21" t="s">
        <v>62</v>
      </c>
      <c r="W6" s="1" t="s">
        <v>58</v>
      </c>
      <c r="AF6" s="18" t="s">
        <v>63</v>
      </c>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row>
    <row r="7" spans="1:145" ht="12.75" customHeight="1">
      <c r="A7" s="19" t="str">
        <f>SUBSTITUTE(SUBSTITUTE(CONCATENATE(IF(E7="Universally Unique","UU",E7),IF(G7&lt;&gt;I7,H7,F7),CONCATENATE(IF(I7="Identifier","ID",IF(I7="Text","",I7))))," ",""),"'","")</f>
        <v>CopyIndicator</v>
      </c>
      <c r="B7" s="41" t="s">
        <v>117</v>
      </c>
      <c r="D7" t="s">
        <v>93</v>
      </c>
      <c r="E7" s="1" t="s">
        <v>64</v>
      </c>
      <c r="G7" s="1" t="s">
        <v>65</v>
      </c>
      <c r="H7" s="1" t="str">
        <f t="shared" si="0"/>
        <v>Indicator</v>
      </c>
      <c r="I7" s="1" t="s">
        <v>65</v>
      </c>
      <c r="K7" s="1" t="str">
        <f t="shared" si="1"/>
        <v>Indicator. Type</v>
      </c>
      <c r="O7" s="2" t="s">
        <v>66</v>
      </c>
      <c r="P7" s="1" t="s">
        <v>61</v>
      </c>
      <c r="Q7" s="3" t="s">
        <v>132</v>
      </c>
      <c r="T7" s="21" t="s">
        <v>57</v>
      </c>
      <c r="W7" s="1" t="s">
        <v>58</v>
      </c>
      <c r="AF7" s="18" t="s">
        <v>67</v>
      </c>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row>
    <row r="8" spans="1:145" ht="12.75" customHeight="1">
      <c r="A8" s="19" t="s">
        <v>68</v>
      </c>
      <c r="B8" s="41" t="s">
        <v>118</v>
      </c>
      <c r="D8" t="s">
        <v>93</v>
      </c>
      <c r="E8"/>
      <c r="G8" t="s">
        <v>68</v>
      </c>
      <c r="H8" s="1" t="str">
        <f t="shared" si="0"/>
        <v>UUID</v>
      </c>
      <c r="I8" s="1" t="s">
        <v>59</v>
      </c>
      <c r="K8" s="1" t="str">
        <f t="shared" si="1"/>
        <v>Identifier. Type</v>
      </c>
      <c r="O8" s="2" t="s">
        <v>66</v>
      </c>
      <c r="P8" s="1" t="s">
        <v>61</v>
      </c>
      <c r="Q8" s="22" t="s">
        <v>133</v>
      </c>
      <c r="T8" s="21" t="s">
        <v>57</v>
      </c>
      <c r="W8" s="1" t="s">
        <v>58</v>
      </c>
      <c r="AF8" s="18" t="s">
        <v>69</v>
      </c>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row>
    <row r="9" spans="1:145" ht="12.75" customHeight="1">
      <c r="A9" s="19" t="str">
        <f aca="true" t="shared" si="2" ref="A9:A21">SUBSTITUTE(SUBSTITUTE(CONCATENATE(IF(E9="Universally Unique","UU",E9),IF(G9&lt;&gt;I9,H9,F9),CONCATENATE(IF(I9="Identifier","ID",IF(I9="Text","",I9))))," ",""),"'","")</f>
        <v>IssueDate</v>
      </c>
      <c r="B9" s="19" t="s">
        <v>101</v>
      </c>
      <c r="D9" t="s">
        <v>93</v>
      </c>
      <c r="F9" s="1" t="s">
        <v>70</v>
      </c>
      <c r="G9" s="1" t="s">
        <v>71</v>
      </c>
      <c r="H9" s="1" t="str">
        <f t="shared" si="0"/>
        <v>Issue Date</v>
      </c>
      <c r="I9" s="1" t="s">
        <v>71</v>
      </c>
      <c r="K9" s="1" t="str">
        <f t="shared" si="1"/>
        <v>Date. Type</v>
      </c>
      <c r="N9" s="1" t="s">
        <v>72</v>
      </c>
      <c r="O9" s="2">
        <v>1</v>
      </c>
      <c r="P9" s="1" t="s">
        <v>61</v>
      </c>
      <c r="Q9" s="3" t="s">
        <v>134</v>
      </c>
      <c r="S9" s="1">
        <v>2377</v>
      </c>
      <c r="T9" s="21" t="s">
        <v>57</v>
      </c>
      <c r="W9" s="1" t="s">
        <v>58</v>
      </c>
      <c r="AF9" s="18" t="s">
        <v>73</v>
      </c>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row>
    <row r="10" spans="1:145" ht="12.75" customHeight="1">
      <c r="A10" s="19" t="str">
        <f t="shared" si="2"/>
        <v>IssueTime</v>
      </c>
      <c r="B10" s="19" t="s">
        <v>102</v>
      </c>
      <c r="D10" t="s">
        <v>93</v>
      </c>
      <c r="F10" s="1" t="s">
        <v>70</v>
      </c>
      <c r="G10" s="1" t="s">
        <v>74</v>
      </c>
      <c r="H10" s="1" t="str">
        <f t="shared" si="0"/>
        <v>Issue Time</v>
      </c>
      <c r="I10" s="1" t="s">
        <v>74</v>
      </c>
      <c r="K10" s="1" t="str">
        <f t="shared" si="1"/>
        <v>Time. Type</v>
      </c>
      <c r="O10" s="2" t="s">
        <v>66</v>
      </c>
      <c r="P10" s="1" t="s">
        <v>61</v>
      </c>
      <c r="Q10" s="3" t="s">
        <v>135</v>
      </c>
      <c r="S10" s="1">
        <v>2377</v>
      </c>
      <c r="T10" s="21" t="s">
        <v>57</v>
      </c>
      <c r="W10" s="1" t="s">
        <v>58</v>
      </c>
      <c r="AF10" s="18" t="s">
        <v>73</v>
      </c>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row>
    <row r="11" spans="1:145" ht="12.75" customHeight="1">
      <c r="A11" s="19" t="str">
        <f t="shared" si="2"/>
        <v>ReminderTypeCode</v>
      </c>
      <c r="B11" s="41" t="s">
        <v>120</v>
      </c>
      <c r="D11" t="s">
        <v>93</v>
      </c>
      <c r="F11" t="s">
        <v>119</v>
      </c>
      <c r="G11" t="s">
        <v>75</v>
      </c>
      <c r="H11" s="1" t="str">
        <f t="shared" si="0"/>
        <v>Reminder Type Code</v>
      </c>
      <c r="I11" s="1" t="s">
        <v>75</v>
      </c>
      <c r="K11" s="1" t="str">
        <f t="shared" si="1"/>
        <v>Code. Type</v>
      </c>
      <c r="O11" s="2" t="s">
        <v>66</v>
      </c>
      <c r="P11" s="1" t="s">
        <v>61</v>
      </c>
      <c r="Q11" s="3" t="s">
        <v>103</v>
      </c>
      <c r="S11" s="1">
        <v>1027</v>
      </c>
      <c r="T11" s="21" t="s">
        <v>62</v>
      </c>
      <c r="W11" s="1" t="s">
        <v>58</v>
      </c>
      <c r="AF11" s="18" t="s">
        <v>63</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row>
    <row r="12" spans="1:23" s="53" customFormat="1" ht="12.75" customHeight="1">
      <c r="A12" s="53" t="s">
        <v>91</v>
      </c>
      <c r="B12" s="53" t="s">
        <v>92</v>
      </c>
      <c r="D12" s="53" t="s">
        <v>93</v>
      </c>
      <c r="F12" s="53" t="s">
        <v>93</v>
      </c>
      <c r="G12" s="53" t="s">
        <v>94</v>
      </c>
      <c r="H12" s="53" t="s">
        <v>95</v>
      </c>
      <c r="I12" s="53" t="s">
        <v>9</v>
      </c>
      <c r="K12" s="53" t="s">
        <v>96</v>
      </c>
      <c r="O12" s="54" t="s">
        <v>66</v>
      </c>
      <c r="P12" s="53" t="s">
        <v>61</v>
      </c>
      <c r="Q12" s="55" t="s">
        <v>136</v>
      </c>
      <c r="T12" s="56" t="s">
        <v>57</v>
      </c>
      <c r="W12" s="53" t="s">
        <v>58</v>
      </c>
    </row>
    <row r="13" spans="1:145" ht="12.75" customHeight="1">
      <c r="A13" s="19" t="str">
        <f t="shared" si="2"/>
        <v>Note</v>
      </c>
      <c r="B13" s="19" t="s">
        <v>104</v>
      </c>
      <c r="D13" s="53" t="s">
        <v>93</v>
      </c>
      <c r="G13" s="1" t="s">
        <v>76</v>
      </c>
      <c r="H13" s="1" t="str">
        <f t="shared" si="0"/>
        <v>Note</v>
      </c>
      <c r="I13" s="1" t="s">
        <v>77</v>
      </c>
      <c r="K13" s="1" t="str">
        <f t="shared" si="1"/>
        <v>Text. Type</v>
      </c>
      <c r="O13" s="40" t="s">
        <v>16</v>
      </c>
      <c r="P13" s="1" t="s">
        <v>61</v>
      </c>
      <c r="Q13" s="20" t="s">
        <v>137</v>
      </c>
      <c r="T13" s="21" t="s">
        <v>62</v>
      </c>
      <c r="W13" s="1" t="s">
        <v>58</v>
      </c>
      <c r="AF13" s="18" t="s">
        <v>63</v>
      </c>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row>
    <row r="14" spans="1:145" ht="12.75" customHeight="1">
      <c r="A14" s="19" t="str">
        <f t="shared" si="2"/>
        <v>TaxPointDate</v>
      </c>
      <c r="B14" s="19" t="s">
        <v>105</v>
      </c>
      <c r="D14" s="53" t="s">
        <v>93</v>
      </c>
      <c r="F14" s="1" t="s">
        <v>10</v>
      </c>
      <c r="G14" s="1" t="s">
        <v>71</v>
      </c>
      <c r="H14" s="1" t="str">
        <f t="shared" si="0"/>
        <v>Tax Point Date</v>
      </c>
      <c r="I14" s="1" t="s">
        <v>71</v>
      </c>
      <c r="K14" s="1" t="str">
        <f t="shared" si="1"/>
        <v>Date. Type</v>
      </c>
      <c r="O14" s="2" t="s">
        <v>66</v>
      </c>
      <c r="P14" s="1" t="s">
        <v>61</v>
      </c>
      <c r="Q14" s="3" t="s">
        <v>78</v>
      </c>
      <c r="T14" s="21" t="s">
        <v>62</v>
      </c>
      <c r="W14" s="1" t="s">
        <v>58</v>
      </c>
      <c r="AF14" s="18" t="s">
        <v>63</v>
      </c>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row>
    <row r="15" spans="1:145" ht="12.75" customHeight="1">
      <c r="A15" s="19" t="str">
        <f t="shared" si="2"/>
        <v>DocumentCurrencyCode</v>
      </c>
      <c r="B15" s="41" t="s">
        <v>121</v>
      </c>
      <c r="D15" s="53" t="s">
        <v>93</v>
      </c>
      <c r="E15" s="1" t="s">
        <v>11</v>
      </c>
      <c r="F15" s="1" t="s">
        <v>79</v>
      </c>
      <c r="G15" t="s">
        <v>75</v>
      </c>
      <c r="H15" s="1" t="str">
        <f t="shared" si="0"/>
        <v>Currency Code</v>
      </c>
      <c r="I15" s="1" t="s">
        <v>75</v>
      </c>
      <c r="J15" s="1" t="s">
        <v>79</v>
      </c>
      <c r="K15" s="1" t="str">
        <f t="shared" si="1"/>
        <v>Currency_ Code. Type</v>
      </c>
      <c r="O15" s="40" t="s">
        <v>66</v>
      </c>
      <c r="P15" s="1" t="s">
        <v>61</v>
      </c>
      <c r="Q15" s="3" t="s">
        <v>80</v>
      </c>
      <c r="T15" s="21" t="s">
        <v>57</v>
      </c>
      <c r="W15" s="1" t="s">
        <v>58</v>
      </c>
      <c r="AF15" s="18" t="s">
        <v>81</v>
      </c>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row>
    <row r="16" spans="1:145" ht="12.75" customHeight="1">
      <c r="A16" s="19" t="str">
        <f t="shared" si="2"/>
        <v>TaxCurrencyCode</v>
      </c>
      <c r="B16" s="41" t="s">
        <v>122</v>
      </c>
      <c r="D16" s="53" t="s">
        <v>93</v>
      </c>
      <c r="E16" s="1" t="s">
        <v>82</v>
      </c>
      <c r="F16" s="1" t="s">
        <v>79</v>
      </c>
      <c r="G16" t="s">
        <v>75</v>
      </c>
      <c r="H16" s="1" t="str">
        <f t="shared" si="0"/>
        <v>Currency Code</v>
      </c>
      <c r="I16" s="1" t="s">
        <v>75</v>
      </c>
      <c r="J16" s="1" t="s">
        <v>79</v>
      </c>
      <c r="K16" s="1" t="str">
        <f t="shared" si="1"/>
        <v>Currency_ Code. Type</v>
      </c>
      <c r="O16" s="2" t="s">
        <v>66</v>
      </c>
      <c r="P16" s="1" t="s">
        <v>61</v>
      </c>
      <c r="Q16" s="3" t="s">
        <v>138</v>
      </c>
      <c r="T16" s="21" t="s">
        <v>57</v>
      </c>
      <c r="W16" s="1" t="s">
        <v>58</v>
      </c>
      <c r="AF16" s="18" t="s">
        <v>63</v>
      </c>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row>
    <row r="17" spans="1:145" ht="12.75" customHeight="1">
      <c r="A17" s="19" t="str">
        <f t="shared" si="2"/>
        <v>PricingCurrencyCode</v>
      </c>
      <c r="B17" s="41" t="s">
        <v>123</v>
      </c>
      <c r="D17" s="53" t="s">
        <v>93</v>
      </c>
      <c r="E17" s="1" t="s">
        <v>13</v>
      </c>
      <c r="F17" s="1" t="s">
        <v>79</v>
      </c>
      <c r="G17" t="s">
        <v>75</v>
      </c>
      <c r="H17" s="1" t="str">
        <f t="shared" si="0"/>
        <v>Currency Code</v>
      </c>
      <c r="I17" s="1" t="s">
        <v>75</v>
      </c>
      <c r="J17" s="1" t="s">
        <v>79</v>
      </c>
      <c r="K17" s="1" t="str">
        <f t="shared" si="1"/>
        <v>Currency_ Code. Type</v>
      </c>
      <c r="O17" s="2" t="s">
        <v>66</v>
      </c>
      <c r="P17" s="1" t="s">
        <v>61</v>
      </c>
      <c r="Q17" s="3" t="s">
        <v>139</v>
      </c>
      <c r="T17" s="21" t="s">
        <v>62</v>
      </c>
      <c r="W17" s="1" t="s">
        <v>58</v>
      </c>
      <c r="AF17" s="18" t="s">
        <v>63</v>
      </c>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row>
    <row r="18" spans="1:238" ht="12.75" customHeight="1">
      <c r="A18" s="43" t="str">
        <f t="shared" si="2"/>
        <v>PaymentCurrencyCode</v>
      </c>
      <c r="B18" s="44" t="s">
        <v>124</v>
      </c>
      <c r="C18" s="12"/>
      <c r="D18" s="53" t="s">
        <v>93</v>
      </c>
      <c r="E18" s="12" t="s">
        <v>83</v>
      </c>
      <c r="F18" s="1" t="s">
        <v>79</v>
      </c>
      <c r="G18" t="s">
        <v>75</v>
      </c>
      <c r="H18" s="12" t="str">
        <f t="shared" si="0"/>
        <v>Currency Code</v>
      </c>
      <c r="I18" s="12" t="s">
        <v>75</v>
      </c>
      <c r="J18" s="12" t="s">
        <v>79</v>
      </c>
      <c r="K18" s="12" t="str">
        <f t="shared" si="1"/>
        <v>Currency_ Code. Type</v>
      </c>
      <c r="L18" s="12"/>
      <c r="M18" s="12"/>
      <c r="N18" s="12"/>
      <c r="O18" s="45" t="s">
        <v>66</v>
      </c>
      <c r="P18" s="12" t="s">
        <v>61</v>
      </c>
      <c r="Q18" s="42" t="s">
        <v>140</v>
      </c>
      <c r="R18" s="12"/>
      <c r="S18" s="12"/>
      <c r="T18" s="46" t="s">
        <v>57</v>
      </c>
      <c r="U18" s="12"/>
      <c r="V18" s="12"/>
      <c r="W18" s="12" t="s">
        <v>58</v>
      </c>
      <c r="X18" s="12"/>
      <c r="Y18" s="12"/>
      <c r="Z18" s="12"/>
      <c r="AA18" s="12"/>
      <c r="AB18" s="12"/>
      <c r="AC18" s="12"/>
      <c r="AD18" s="12"/>
      <c r="AE18" s="12"/>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row>
    <row r="19" spans="1:238" ht="12.75" customHeight="1">
      <c r="A19" s="43" t="str">
        <f t="shared" si="2"/>
        <v>PaymentAlternativeCurrencyCode</v>
      </c>
      <c r="B19" s="44" t="s">
        <v>125</v>
      </c>
      <c r="C19" s="12"/>
      <c r="D19" s="53" t="s">
        <v>93</v>
      </c>
      <c r="E19" s="48" t="s">
        <v>84</v>
      </c>
      <c r="F19" s="1" t="s">
        <v>79</v>
      </c>
      <c r="G19" t="s">
        <v>75</v>
      </c>
      <c r="H19" s="12" t="str">
        <f t="shared" si="0"/>
        <v>Currency Code</v>
      </c>
      <c r="I19" s="12" t="s">
        <v>75</v>
      </c>
      <c r="J19" s="12" t="s">
        <v>79</v>
      </c>
      <c r="K19" s="12" t="str">
        <f t="shared" si="1"/>
        <v>Currency_ Code. Type</v>
      </c>
      <c r="L19" s="12"/>
      <c r="M19" s="12"/>
      <c r="N19" s="12"/>
      <c r="O19" s="45" t="s">
        <v>66</v>
      </c>
      <c r="P19" s="12" t="s">
        <v>61</v>
      </c>
      <c r="Q19" s="42" t="s">
        <v>141</v>
      </c>
      <c r="R19" s="12"/>
      <c r="S19" s="12"/>
      <c r="T19" s="46" t="s">
        <v>57</v>
      </c>
      <c r="U19" s="12"/>
      <c r="V19" s="12"/>
      <c r="W19" s="12" t="s">
        <v>58</v>
      </c>
      <c r="X19" s="12"/>
      <c r="Y19" s="12"/>
      <c r="Z19" s="12"/>
      <c r="AA19" s="12"/>
      <c r="AB19" s="12"/>
      <c r="AC19" s="12"/>
      <c r="AD19" s="12"/>
      <c r="AE19" s="12"/>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row>
    <row r="20" spans="1:145" ht="12.75" customHeight="1">
      <c r="A20" s="19" t="str">
        <f>SUBSTITUTE(SUBSTITUTE(CONCATENATE(IF(E20="Universally Unique","UU",E20),IF(G20&lt;&gt;I20,H20,F20),CONCATENATE(IF(I20="Identifier","ID",IF(I20="Text","",I20))))," ",""),"'","")</f>
        <v>AccountingCostCode</v>
      </c>
      <c r="B20" s="41" t="s">
        <v>127</v>
      </c>
      <c r="D20" s="53" t="s">
        <v>93</v>
      </c>
      <c r="E20"/>
      <c r="F20" t="s">
        <v>126</v>
      </c>
      <c r="G20" s="1" t="s">
        <v>75</v>
      </c>
      <c r="H20" s="1" t="str">
        <f>IF(F20&lt;&gt;"",CONCATENATE(F20," ",G20),G20)</f>
        <v>Accounting Cost Code</v>
      </c>
      <c r="I20" s="1" t="s">
        <v>75</v>
      </c>
      <c r="K20" s="1" t="str">
        <f>IF(J20&lt;&gt;"",CONCATENATE(J20,"_ ",I20,". Type"),CONCATENATE(I20,". Type"))</f>
        <v>Code. Type</v>
      </c>
      <c r="O20" s="2" t="s">
        <v>66</v>
      </c>
      <c r="P20" s="1" t="s">
        <v>61</v>
      </c>
      <c r="Q20" s="3" t="s">
        <v>142</v>
      </c>
      <c r="T20" s="21" t="s">
        <v>62</v>
      </c>
      <c r="W20" s="1" t="s">
        <v>58</v>
      </c>
      <c r="AF20" s="18" t="s">
        <v>63</v>
      </c>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row>
    <row r="21" spans="1:145" ht="12.75" customHeight="1">
      <c r="A21" s="19" t="str">
        <f t="shared" si="2"/>
        <v>AccountingCost</v>
      </c>
      <c r="B21" s="41" t="s">
        <v>128</v>
      </c>
      <c r="D21" s="53" t="s">
        <v>93</v>
      </c>
      <c r="E21"/>
      <c r="F21"/>
      <c r="G21" t="s">
        <v>126</v>
      </c>
      <c r="H21" s="1" t="str">
        <f t="shared" si="0"/>
        <v>Accounting Cost</v>
      </c>
      <c r="I21" t="s">
        <v>77</v>
      </c>
      <c r="K21" s="1" t="str">
        <f t="shared" si="1"/>
        <v>Text. Type</v>
      </c>
      <c r="O21" s="2" t="s">
        <v>66</v>
      </c>
      <c r="P21" s="1" t="s">
        <v>61</v>
      </c>
      <c r="Q21" s="3" t="s">
        <v>143</v>
      </c>
      <c r="T21" s="21" t="s">
        <v>62</v>
      </c>
      <c r="W21" s="1" t="s">
        <v>58</v>
      </c>
      <c r="AF21" s="18" t="s">
        <v>63</v>
      </c>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row>
    <row r="22" spans="1:145" ht="12.75" customHeight="1">
      <c r="A22" s="19" t="str">
        <f>SUBSTITUTE(SUBSTITUTE(CONCATENATE(IF(E22="Universally Unique","UU",E22),IF(G22&lt;&gt;I22,H22,F22),CONCATENATE(IF(I22="Identifier","ID",IF(I22="Text","",I22))))," ",""),"'","")</f>
        <v>LineCountNumeric</v>
      </c>
      <c r="B22" s="41" t="s">
        <v>106</v>
      </c>
      <c r="D22" s="53" t="s">
        <v>93</v>
      </c>
      <c r="F22" t="s">
        <v>7</v>
      </c>
      <c r="G22" t="s">
        <v>8</v>
      </c>
      <c r="H22" s="1" t="str">
        <f>IF(F22&lt;&gt;"",CONCATENATE(F22," ",G22),G22)</f>
        <v>Line Count</v>
      </c>
      <c r="I22" t="s">
        <v>9</v>
      </c>
      <c r="K22" s="1" t="str">
        <f>IF(J22&lt;&gt;"",CONCATENATE(J22,"_ ",I22,". Type"),CONCATENATE(I22,". Type"))</f>
        <v>Numeric. Type</v>
      </c>
      <c r="O22" s="2" t="s">
        <v>66</v>
      </c>
      <c r="P22" s="1" t="s">
        <v>61</v>
      </c>
      <c r="Q22" s="42" t="s">
        <v>144</v>
      </c>
      <c r="T22" s="21">
        <v>2</v>
      </c>
      <c r="W22" s="1" t="s">
        <v>58</v>
      </c>
      <c r="AF22" s="18" t="s">
        <v>63</v>
      </c>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row>
    <row r="23" spans="1:32" ht="12.75" customHeight="1">
      <c r="A23" s="23" t="str">
        <f>SUBSTITUTE(SUBSTITUTE(CONCATENATE(IF(E23="Universally Unique","UU",E23),F23,IF(H23&lt;&gt;I23,H23,""),CONCATENATE(IF(I23="Identifier","ID",IF(I23="Text","",I23))))," ",""),"'","")</f>
        <v>ReminderPeriod</v>
      </c>
      <c r="B23" s="23" t="s">
        <v>169</v>
      </c>
      <c r="C23" s="24"/>
      <c r="D23" s="24" t="s">
        <v>93</v>
      </c>
      <c r="E23" s="24" t="s">
        <v>93</v>
      </c>
      <c r="F23" s="24"/>
      <c r="G23" s="24"/>
      <c r="H23" s="23" t="str">
        <f aca="true" t="shared" si="3" ref="H23:H40">M23</f>
        <v>Period</v>
      </c>
      <c r="I23" s="23" t="str">
        <f aca="true" t="shared" si="4" ref="I23:I40">M23</f>
        <v>Period</v>
      </c>
      <c r="J23" s="23"/>
      <c r="K23" s="24"/>
      <c r="L23" s="24"/>
      <c r="M23" s="25" t="s">
        <v>15</v>
      </c>
      <c r="N23" s="24"/>
      <c r="O23" s="26" t="s">
        <v>16</v>
      </c>
      <c r="P23" s="24" t="s">
        <v>17</v>
      </c>
      <c r="Q23" s="27" t="s">
        <v>145</v>
      </c>
      <c r="R23" s="27"/>
      <c r="S23" s="27"/>
      <c r="T23" s="28" t="s">
        <v>62</v>
      </c>
      <c r="U23" s="29"/>
      <c r="V23" s="30"/>
      <c r="W23" s="24" t="s">
        <v>58</v>
      </c>
      <c r="X23" s="24"/>
      <c r="Y23" s="24"/>
      <c r="Z23" s="24"/>
      <c r="AA23" s="24"/>
      <c r="AB23" s="24"/>
      <c r="AC23" s="24"/>
      <c r="AD23" s="24"/>
      <c r="AE23" s="24"/>
      <c r="AF23" s="23" t="s">
        <v>63</v>
      </c>
    </row>
    <row r="24" spans="1:50" s="53" customFormat="1" ht="12.75" customHeight="1">
      <c r="A24" s="23" t="str">
        <f>SUBSTITUTE(SUBSTITUTE(CONCATENATE(IF(E24="Globally Unique","GU",E24),F24,IF(H24&lt;&gt;I24,H24,""),CONCATENATE(IF(I24="Identifier","ID",IF(I24="Text","",I24))))," ",""),"'","")</f>
        <v>AdditionalDocumentReference</v>
      </c>
      <c r="B24" s="23" t="s">
        <v>170</v>
      </c>
      <c r="C24" s="24"/>
      <c r="D24" s="24" t="s">
        <v>93</v>
      </c>
      <c r="E24" s="24" t="s">
        <v>99</v>
      </c>
      <c r="F24" s="24"/>
      <c r="G24" s="24"/>
      <c r="H24" s="23" t="str">
        <f t="shared" si="3"/>
        <v>Document Reference</v>
      </c>
      <c r="I24" s="23" t="str">
        <f t="shared" si="4"/>
        <v>Document Reference</v>
      </c>
      <c r="J24" s="23"/>
      <c r="K24" s="24"/>
      <c r="L24" s="24"/>
      <c r="M24" s="25" t="s">
        <v>18</v>
      </c>
      <c r="N24" s="24"/>
      <c r="O24" s="26" t="s">
        <v>16</v>
      </c>
      <c r="P24" s="24" t="s">
        <v>17</v>
      </c>
      <c r="Q24" s="27" t="s">
        <v>146</v>
      </c>
      <c r="R24" s="27"/>
      <c r="S24" s="27"/>
      <c r="T24" s="28" t="s">
        <v>62</v>
      </c>
      <c r="U24" s="29"/>
      <c r="V24" s="30"/>
      <c r="W24" s="24" t="s">
        <v>58</v>
      </c>
      <c r="X24" s="24"/>
      <c r="Y24" s="24"/>
      <c r="Z24" s="24"/>
      <c r="AA24" s="24"/>
      <c r="AB24" s="24"/>
      <c r="AC24" s="24"/>
      <c r="AD24" s="24"/>
      <c r="AE24" s="24"/>
      <c r="AF24" s="24"/>
      <c r="AG24" s="23"/>
      <c r="AH24" s="23"/>
      <c r="AI24" s="23"/>
      <c r="AJ24" s="23"/>
      <c r="AK24" s="23"/>
      <c r="AL24" s="27"/>
      <c r="AM24" s="23"/>
      <c r="AN24" s="23"/>
      <c r="AO24" s="23"/>
      <c r="AP24" s="23"/>
      <c r="AQ24" s="23"/>
      <c r="AR24" s="23"/>
      <c r="AS24" s="23"/>
      <c r="AT24" s="23"/>
      <c r="AU24" s="23"/>
      <c r="AV24" s="23"/>
      <c r="AW24" s="23"/>
      <c r="AX24" s="23"/>
    </row>
    <row r="25" spans="1:256" s="18" customFormat="1" ht="12.75" customHeight="1">
      <c r="A25" s="23" t="str">
        <f aca="true" t="shared" si="5" ref="A25:A40">SUBSTITUTE(SUBSTITUTE(CONCATENATE(IF(E25="Universally Unique","UU",E25),F25,IF(H25&lt;&gt;I25,H25,""),CONCATENATE(IF(I25="Identifier","ID",IF(I25="Text","",I25))))," ",""),"'","")</f>
        <v>Signature</v>
      </c>
      <c r="B25" s="23" t="s">
        <v>107</v>
      </c>
      <c r="C25" s="24"/>
      <c r="D25" s="24" t="s">
        <v>93</v>
      </c>
      <c r="E25" s="24"/>
      <c r="F25" s="24"/>
      <c r="G25" s="24"/>
      <c r="H25" s="23" t="str">
        <f t="shared" si="3"/>
        <v>Signature</v>
      </c>
      <c r="I25" s="23" t="str">
        <f t="shared" si="4"/>
        <v>Signature</v>
      </c>
      <c r="J25" s="23"/>
      <c r="K25" s="24"/>
      <c r="L25" s="24"/>
      <c r="M25" s="25" t="s">
        <v>19</v>
      </c>
      <c r="N25" s="24"/>
      <c r="O25" s="26" t="s">
        <v>16</v>
      </c>
      <c r="P25" s="24" t="s">
        <v>17</v>
      </c>
      <c r="Q25" s="27" t="s">
        <v>147</v>
      </c>
      <c r="R25" s="27"/>
      <c r="S25" s="27"/>
      <c r="T25" s="28" t="s">
        <v>57</v>
      </c>
      <c r="U25" s="29"/>
      <c r="V25" s="30"/>
      <c r="W25" s="24" t="s">
        <v>58</v>
      </c>
      <c r="X25" s="24"/>
      <c r="Y25" s="24"/>
      <c r="Z25" s="24"/>
      <c r="AA25" s="24"/>
      <c r="AB25" s="24"/>
      <c r="AC25" s="24"/>
      <c r="AD25" s="24"/>
      <c r="AE25" s="24"/>
      <c r="AF25" s="23" t="s">
        <v>63</v>
      </c>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c r="IF25"/>
      <c r="IG25"/>
      <c r="IH25"/>
      <c r="II25"/>
      <c r="IJ25"/>
      <c r="IK25"/>
      <c r="IL25"/>
      <c r="IM25"/>
      <c r="IN25"/>
      <c r="IO25"/>
      <c r="IP25"/>
      <c r="IQ25"/>
      <c r="IR25"/>
      <c r="IS25"/>
      <c r="IT25"/>
      <c r="IU25"/>
      <c r="IV25"/>
    </row>
    <row r="26" spans="1:32" ht="12.75" customHeight="1">
      <c r="A26" s="23" t="str">
        <f t="shared" si="5"/>
        <v>AccountingSupplierParty</v>
      </c>
      <c r="B26" s="23" t="s">
        <v>171</v>
      </c>
      <c r="C26" s="24"/>
      <c r="D26" s="24" t="s">
        <v>93</v>
      </c>
      <c r="E26" s="24" t="s">
        <v>14</v>
      </c>
      <c r="F26" s="24"/>
      <c r="G26" s="24"/>
      <c r="H26" s="23" t="str">
        <f t="shared" si="3"/>
        <v>Supplier Party</v>
      </c>
      <c r="I26" s="23" t="str">
        <f t="shared" si="4"/>
        <v>Supplier Party</v>
      </c>
      <c r="J26" s="23"/>
      <c r="K26" s="24"/>
      <c r="L26" s="24"/>
      <c r="M26" s="25" t="s">
        <v>20</v>
      </c>
      <c r="N26" s="24"/>
      <c r="O26" s="30" t="s">
        <v>12</v>
      </c>
      <c r="P26" s="24" t="s">
        <v>17</v>
      </c>
      <c r="Q26" s="27" t="s">
        <v>148</v>
      </c>
      <c r="R26" s="27"/>
      <c r="S26" s="27">
        <v>3029</v>
      </c>
      <c r="T26" s="28" t="s">
        <v>57</v>
      </c>
      <c r="U26" s="29"/>
      <c r="V26" s="30"/>
      <c r="W26" s="24" t="s">
        <v>58</v>
      </c>
      <c r="X26" s="24"/>
      <c r="Y26" s="24"/>
      <c r="Z26" s="24"/>
      <c r="AA26" s="24"/>
      <c r="AB26" s="24"/>
      <c r="AC26" s="24"/>
      <c r="AD26" s="24"/>
      <c r="AE26" s="24"/>
      <c r="AF26" s="23" t="s">
        <v>63</v>
      </c>
    </row>
    <row r="27" spans="1:32" ht="12.75" customHeight="1">
      <c r="A27" s="23" t="str">
        <f t="shared" si="5"/>
        <v>AccountingCustomerParty</v>
      </c>
      <c r="B27" s="23" t="s">
        <v>172</v>
      </c>
      <c r="C27" s="24"/>
      <c r="D27" s="24" t="s">
        <v>93</v>
      </c>
      <c r="E27" s="24" t="s">
        <v>14</v>
      </c>
      <c r="F27" s="24"/>
      <c r="G27" s="24"/>
      <c r="H27" s="23" t="str">
        <f t="shared" si="3"/>
        <v>Customer Party</v>
      </c>
      <c r="I27" s="23" t="str">
        <f t="shared" si="4"/>
        <v>Customer Party</v>
      </c>
      <c r="J27" s="23"/>
      <c r="K27" s="24"/>
      <c r="L27" s="24"/>
      <c r="M27" s="25" t="s">
        <v>31</v>
      </c>
      <c r="N27" s="24"/>
      <c r="O27" s="30" t="s">
        <v>12</v>
      </c>
      <c r="P27" s="24" t="s">
        <v>17</v>
      </c>
      <c r="Q27" s="27" t="s">
        <v>149</v>
      </c>
      <c r="R27" s="27"/>
      <c r="S27" s="27">
        <v>3007</v>
      </c>
      <c r="T27" s="28" t="s">
        <v>57</v>
      </c>
      <c r="U27" s="29"/>
      <c r="V27" s="30"/>
      <c r="W27" s="24" t="s">
        <v>58</v>
      </c>
      <c r="X27" s="24"/>
      <c r="Y27" s="24"/>
      <c r="Z27" s="24"/>
      <c r="AA27" s="24"/>
      <c r="AB27" s="24"/>
      <c r="AC27" s="24"/>
      <c r="AD27" s="24"/>
      <c r="AE27" s="24"/>
      <c r="AF27" s="23" t="s">
        <v>63</v>
      </c>
    </row>
    <row r="28" spans="1:32" ht="12.75" customHeight="1">
      <c r="A28" s="23" t="str">
        <f t="shared" si="5"/>
        <v>PayeeParty</v>
      </c>
      <c r="B28" s="23" t="s">
        <v>173</v>
      </c>
      <c r="C28" s="24"/>
      <c r="D28" s="24" t="s">
        <v>93</v>
      </c>
      <c r="E28" s="24" t="s">
        <v>46</v>
      </c>
      <c r="F28" s="24"/>
      <c r="G28" s="24"/>
      <c r="H28" s="23" t="str">
        <f t="shared" si="3"/>
        <v>Party</v>
      </c>
      <c r="I28" s="23" t="str">
        <f t="shared" si="4"/>
        <v>Party</v>
      </c>
      <c r="J28" s="23"/>
      <c r="K28" s="24"/>
      <c r="L28" s="24"/>
      <c r="M28" s="25" t="s">
        <v>47</v>
      </c>
      <c r="N28" s="24"/>
      <c r="O28" s="30" t="s">
        <v>66</v>
      </c>
      <c r="P28" s="24" t="s">
        <v>17</v>
      </c>
      <c r="Q28" s="27" t="s">
        <v>150</v>
      </c>
      <c r="R28" s="27"/>
      <c r="S28" s="27"/>
      <c r="T28" s="28" t="s">
        <v>57</v>
      </c>
      <c r="U28" s="29"/>
      <c r="V28" s="30"/>
      <c r="W28" s="24" t="s">
        <v>58</v>
      </c>
      <c r="X28" s="24"/>
      <c r="Y28" s="24"/>
      <c r="Z28" s="24"/>
      <c r="AA28" s="24"/>
      <c r="AB28" s="24"/>
      <c r="AC28" s="24"/>
      <c r="AD28" s="24"/>
      <c r="AE28" s="24"/>
      <c r="AF28" s="23" t="s">
        <v>63</v>
      </c>
    </row>
    <row r="29" spans="1:238" ht="12.75" customHeight="1">
      <c r="A29" s="23" t="str">
        <f t="shared" si="5"/>
        <v>TaxRepresentativeParty</v>
      </c>
      <c r="B29" s="23" t="s">
        <v>174</v>
      </c>
      <c r="C29" s="23"/>
      <c r="D29" s="24" t="s">
        <v>93</v>
      </c>
      <c r="E29" s="23" t="s">
        <v>85</v>
      </c>
      <c r="F29" s="23"/>
      <c r="G29" s="23"/>
      <c r="H29" s="23" t="str">
        <f t="shared" si="3"/>
        <v>Party</v>
      </c>
      <c r="I29" s="23" t="str">
        <f t="shared" si="4"/>
        <v>Party</v>
      </c>
      <c r="J29" s="23"/>
      <c r="K29" s="23"/>
      <c r="L29" s="23"/>
      <c r="M29" s="31" t="s">
        <v>47</v>
      </c>
      <c r="N29" s="23"/>
      <c r="O29" s="26" t="s">
        <v>66</v>
      </c>
      <c r="P29" s="23" t="s">
        <v>17</v>
      </c>
      <c r="Q29" s="27" t="s">
        <v>151</v>
      </c>
      <c r="R29" s="32"/>
      <c r="S29" s="32"/>
      <c r="T29" s="33" t="s">
        <v>57</v>
      </c>
      <c r="U29" s="34"/>
      <c r="V29" s="26"/>
      <c r="W29" s="23" t="s">
        <v>58</v>
      </c>
      <c r="X29" s="23"/>
      <c r="Y29" s="23"/>
      <c r="Z29" s="23"/>
      <c r="AA29" s="23"/>
      <c r="AB29" s="23"/>
      <c r="AC29" s="23"/>
      <c r="AD29" s="23"/>
      <c r="AE29" s="23"/>
      <c r="AF29" s="3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row>
    <row r="30" spans="1:32" ht="12.75" customHeight="1">
      <c r="A30" s="23" t="str">
        <f t="shared" si="5"/>
        <v>PaymentMeans</v>
      </c>
      <c r="B30" s="23" t="s">
        <v>108</v>
      </c>
      <c r="C30" s="24"/>
      <c r="D30" s="24" t="s">
        <v>93</v>
      </c>
      <c r="E30" s="24"/>
      <c r="F30" s="24"/>
      <c r="G30" s="24"/>
      <c r="H30" s="23" t="str">
        <f t="shared" si="3"/>
        <v>Payment Means</v>
      </c>
      <c r="I30" s="23" t="str">
        <f t="shared" si="4"/>
        <v>Payment Means</v>
      </c>
      <c r="J30" s="23"/>
      <c r="K30" s="24"/>
      <c r="L30" s="24"/>
      <c r="M30" s="25" t="s">
        <v>0</v>
      </c>
      <c r="N30" s="24"/>
      <c r="O30" s="30" t="s">
        <v>16</v>
      </c>
      <c r="P30" s="24" t="s">
        <v>17</v>
      </c>
      <c r="Q30" s="27" t="s">
        <v>152</v>
      </c>
      <c r="R30" s="27"/>
      <c r="S30" s="29"/>
      <c r="T30" s="28" t="s">
        <v>62</v>
      </c>
      <c r="U30" s="24"/>
      <c r="V30" s="24"/>
      <c r="W30" s="24" t="s">
        <v>58</v>
      </c>
      <c r="X30" s="24"/>
      <c r="Y30" s="24"/>
      <c r="Z30" s="24"/>
      <c r="AA30" s="24"/>
      <c r="AB30" s="24"/>
      <c r="AC30" s="24"/>
      <c r="AD30" s="24"/>
      <c r="AE30" s="24"/>
      <c r="AF30" s="23" t="s">
        <v>63</v>
      </c>
    </row>
    <row r="31" spans="1:32" ht="12.75" customHeight="1">
      <c r="A31" s="23" t="str">
        <f t="shared" si="5"/>
        <v>PaymentTerms</v>
      </c>
      <c r="B31" s="23" t="s">
        <v>109</v>
      </c>
      <c r="C31" s="24"/>
      <c r="D31" s="24" t="s">
        <v>93</v>
      </c>
      <c r="E31" s="24"/>
      <c r="F31" s="24"/>
      <c r="G31" s="24"/>
      <c r="H31" s="23" t="str">
        <f t="shared" si="3"/>
        <v>Payment Terms</v>
      </c>
      <c r="I31" s="23" t="str">
        <f t="shared" si="4"/>
        <v>Payment Terms</v>
      </c>
      <c r="J31" s="23"/>
      <c r="K31" s="24"/>
      <c r="L31" s="24"/>
      <c r="M31" s="25" t="s">
        <v>1</v>
      </c>
      <c r="N31" s="24"/>
      <c r="O31" s="26" t="s">
        <v>16</v>
      </c>
      <c r="P31" s="24" t="s">
        <v>17</v>
      </c>
      <c r="Q31" s="27" t="s">
        <v>153</v>
      </c>
      <c r="R31" s="27"/>
      <c r="S31" s="27"/>
      <c r="T31" s="28" t="s">
        <v>62</v>
      </c>
      <c r="U31" s="29"/>
      <c r="V31" s="30"/>
      <c r="W31" s="24" t="s">
        <v>58</v>
      </c>
      <c r="X31" s="24"/>
      <c r="Y31" s="24"/>
      <c r="Z31" s="24"/>
      <c r="AA31" s="24"/>
      <c r="AB31" s="24"/>
      <c r="AC31" s="24"/>
      <c r="AD31" s="24"/>
      <c r="AE31" s="24"/>
      <c r="AF31" s="23" t="s">
        <v>63</v>
      </c>
    </row>
    <row r="32" spans="1:238" ht="12.75" customHeight="1">
      <c r="A32" s="23" t="str">
        <f>SUBSTITUTE(SUBSTITUTE(CONCATENATE(IF(E32="Universally Unique","UU",E32),F32,IF(H32&lt;&gt;I32,H32,""),CONCATENATE(IF(I32="Identifier","ID",IF(I32="Text","",I32))))," ",""),"'","")</f>
        <v>PrepaidPayment</v>
      </c>
      <c r="B32" s="23" t="s">
        <v>175</v>
      </c>
      <c r="C32" s="23"/>
      <c r="D32" s="24" t="s">
        <v>93</v>
      </c>
      <c r="E32" s="23" t="s">
        <v>97</v>
      </c>
      <c r="F32" s="23"/>
      <c r="G32" s="23"/>
      <c r="H32" s="23" t="s">
        <v>83</v>
      </c>
      <c r="I32" s="23" t="s">
        <v>83</v>
      </c>
      <c r="J32" s="23"/>
      <c r="K32" s="23"/>
      <c r="L32" s="23"/>
      <c r="M32" s="31" t="s">
        <v>83</v>
      </c>
      <c r="N32" s="23"/>
      <c r="O32" s="26" t="s">
        <v>16</v>
      </c>
      <c r="P32" s="23" t="s">
        <v>17</v>
      </c>
      <c r="Q32" s="27" t="s">
        <v>154</v>
      </c>
      <c r="R32" s="32"/>
      <c r="S32" s="32"/>
      <c r="T32" s="33" t="s">
        <v>57</v>
      </c>
      <c r="U32" s="34"/>
      <c r="V32" s="26"/>
      <c r="W32" s="23" t="s">
        <v>58</v>
      </c>
      <c r="X32" s="23"/>
      <c r="Y32" s="23"/>
      <c r="Z32" s="23"/>
      <c r="AA32" s="23"/>
      <c r="AB32" s="23"/>
      <c r="AC32" s="23"/>
      <c r="AD32" s="23"/>
      <c r="AE32" s="23"/>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row>
    <row r="33" spans="1:32" ht="12.75" customHeight="1">
      <c r="A33" s="23" t="str">
        <f t="shared" si="5"/>
        <v>AllowanceCharge</v>
      </c>
      <c r="B33" s="23" t="s">
        <v>110</v>
      </c>
      <c r="C33" s="24"/>
      <c r="D33" s="24" t="s">
        <v>93</v>
      </c>
      <c r="E33" s="24"/>
      <c r="F33" s="24"/>
      <c r="G33" s="24"/>
      <c r="H33" s="23" t="str">
        <f t="shared" si="3"/>
        <v>Allowance Charge</v>
      </c>
      <c r="I33" s="23" t="str">
        <f t="shared" si="4"/>
        <v>Allowance Charge</v>
      </c>
      <c r="J33" s="23"/>
      <c r="K33" s="24"/>
      <c r="L33" s="24"/>
      <c r="M33" s="25" t="s">
        <v>2</v>
      </c>
      <c r="N33" s="24"/>
      <c r="O33" s="26" t="s">
        <v>16</v>
      </c>
      <c r="P33" s="24" t="s">
        <v>17</v>
      </c>
      <c r="Q33" s="27" t="s">
        <v>155</v>
      </c>
      <c r="R33" s="27"/>
      <c r="S33" s="27"/>
      <c r="T33" s="28" t="s">
        <v>62</v>
      </c>
      <c r="U33" s="29"/>
      <c r="V33" s="30"/>
      <c r="W33" s="24" t="s">
        <v>58</v>
      </c>
      <c r="X33" s="24"/>
      <c r="Y33" s="24"/>
      <c r="Z33" s="24"/>
      <c r="AA33" s="24"/>
      <c r="AB33" s="24"/>
      <c r="AC33" s="24"/>
      <c r="AD33" s="24"/>
      <c r="AE33" s="24"/>
      <c r="AF33" s="23" t="s">
        <v>63</v>
      </c>
    </row>
    <row r="34" spans="1:256" s="12" customFormat="1" ht="12.75" customHeight="1">
      <c r="A34" s="23" t="str">
        <f t="shared" si="5"/>
        <v>TaxExchangeRate</v>
      </c>
      <c r="B34" s="23" t="s">
        <v>176</v>
      </c>
      <c r="C34" s="23"/>
      <c r="D34" s="24" t="s">
        <v>93</v>
      </c>
      <c r="E34" s="23" t="s">
        <v>82</v>
      </c>
      <c r="F34" s="23"/>
      <c r="G34" s="23"/>
      <c r="H34" s="23" t="str">
        <f t="shared" si="3"/>
        <v>Exchange Rate</v>
      </c>
      <c r="I34" s="23" t="str">
        <f t="shared" si="4"/>
        <v>Exchange Rate</v>
      </c>
      <c r="J34" s="23"/>
      <c r="K34" s="23"/>
      <c r="L34" s="23"/>
      <c r="M34" s="31" t="s">
        <v>3</v>
      </c>
      <c r="N34" s="23"/>
      <c r="O34" s="26" t="s">
        <v>66</v>
      </c>
      <c r="P34" s="23" t="s">
        <v>17</v>
      </c>
      <c r="Q34" s="27" t="s">
        <v>156</v>
      </c>
      <c r="R34" s="27"/>
      <c r="S34" s="32"/>
      <c r="T34" s="33" t="s">
        <v>57</v>
      </c>
      <c r="U34" s="34"/>
      <c r="V34" s="26"/>
      <c r="W34" s="23" t="s">
        <v>58</v>
      </c>
      <c r="X34" s="23"/>
      <c r="Y34" s="23"/>
      <c r="Z34" s="23"/>
      <c r="AA34" s="23"/>
      <c r="AB34" s="23"/>
      <c r="AC34" s="23"/>
      <c r="AD34" s="23"/>
      <c r="AE34" s="23"/>
      <c r="AF34" s="23"/>
      <c r="IE34"/>
      <c r="IF34"/>
      <c r="IG34"/>
      <c r="IH34"/>
      <c r="II34"/>
      <c r="IJ34"/>
      <c r="IK34"/>
      <c r="IL34"/>
      <c r="IM34"/>
      <c r="IN34"/>
      <c r="IO34"/>
      <c r="IP34"/>
      <c r="IQ34"/>
      <c r="IR34"/>
      <c r="IS34"/>
      <c r="IT34"/>
      <c r="IU34"/>
      <c r="IV34"/>
    </row>
    <row r="35" spans="1:256" s="12" customFormat="1" ht="12.75" customHeight="1">
      <c r="A35" s="23" t="str">
        <f t="shared" si="5"/>
        <v>PricingExchangeRate</v>
      </c>
      <c r="B35" s="23" t="s">
        <v>177</v>
      </c>
      <c r="C35" s="23"/>
      <c r="D35" s="24" t="s">
        <v>93</v>
      </c>
      <c r="E35" s="23" t="s">
        <v>13</v>
      </c>
      <c r="F35" s="23"/>
      <c r="G35" s="23"/>
      <c r="H35" s="23" t="str">
        <f t="shared" si="3"/>
        <v>Exchange Rate</v>
      </c>
      <c r="I35" s="23" t="str">
        <f t="shared" si="4"/>
        <v>Exchange Rate</v>
      </c>
      <c r="J35" s="23"/>
      <c r="K35" s="23"/>
      <c r="L35" s="23"/>
      <c r="M35" s="31" t="s">
        <v>3</v>
      </c>
      <c r="N35" s="23"/>
      <c r="O35" s="26" t="s">
        <v>66</v>
      </c>
      <c r="P35" s="23" t="s">
        <v>17</v>
      </c>
      <c r="Q35" s="27" t="s">
        <v>157</v>
      </c>
      <c r="R35" s="32"/>
      <c r="S35" s="32"/>
      <c r="T35" s="33" t="s">
        <v>57</v>
      </c>
      <c r="U35" s="34"/>
      <c r="V35" s="26"/>
      <c r="W35" s="23" t="s">
        <v>58</v>
      </c>
      <c r="X35" s="23"/>
      <c r="Y35" s="23"/>
      <c r="Z35" s="23"/>
      <c r="AA35" s="23"/>
      <c r="AB35" s="23"/>
      <c r="AC35" s="23"/>
      <c r="AD35" s="23"/>
      <c r="AE35" s="23"/>
      <c r="AF35" s="23"/>
      <c r="IE35"/>
      <c r="IF35"/>
      <c r="IG35"/>
      <c r="IH35"/>
      <c r="II35"/>
      <c r="IJ35"/>
      <c r="IK35"/>
      <c r="IL35"/>
      <c r="IM35"/>
      <c r="IN35"/>
      <c r="IO35"/>
      <c r="IP35"/>
      <c r="IQ35"/>
      <c r="IR35"/>
      <c r="IS35"/>
      <c r="IT35"/>
      <c r="IU35"/>
      <c r="IV35"/>
    </row>
    <row r="36" spans="1:238" ht="12.75" customHeight="1">
      <c r="A36" s="23" t="str">
        <f t="shared" si="5"/>
        <v>PaymentExchangeRate</v>
      </c>
      <c r="B36" s="23" t="s">
        <v>178</v>
      </c>
      <c r="C36" s="23"/>
      <c r="D36" s="24" t="s">
        <v>93</v>
      </c>
      <c r="E36" s="23" t="s">
        <v>83</v>
      </c>
      <c r="F36" s="23"/>
      <c r="G36" s="23"/>
      <c r="H36" s="23" t="str">
        <f t="shared" si="3"/>
        <v>Exchange Rate</v>
      </c>
      <c r="I36" s="23" t="str">
        <f t="shared" si="4"/>
        <v>Exchange Rate</v>
      </c>
      <c r="J36" s="23"/>
      <c r="K36" s="23"/>
      <c r="L36" s="23"/>
      <c r="M36" s="31" t="s">
        <v>3</v>
      </c>
      <c r="N36" s="23"/>
      <c r="O36" s="26" t="s">
        <v>66</v>
      </c>
      <c r="P36" s="23" t="s">
        <v>17</v>
      </c>
      <c r="Q36" s="27" t="s">
        <v>158</v>
      </c>
      <c r="R36" s="32"/>
      <c r="S36" s="32"/>
      <c r="T36" s="33" t="s">
        <v>57</v>
      </c>
      <c r="U36" s="34"/>
      <c r="V36" s="26"/>
      <c r="W36" s="23" t="s">
        <v>58</v>
      </c>
      <c r="X36" s="23"/>
      <c r="Y36" s="23"/>
      <c r="Z36" s="23"/>
      <c r="AA36" s="23"/>
      <c r="AB36" s="23"/>
      <c r="AC36" s="23"/>
      <c r="AD36" s="23"/>
      <c r="AE36" s="23"/>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row>
    <row r="37" spans="1:238" ht="12.75" customHeight="1">
      <c r="A37" s="23" t="str">
        <f t="shared" si="5"/>
        <v>PaymentAlternativeExchangeRate</v>
      </c>
      <c r="B37" s="23" t="s">
        <v>179</v>
      </c>
      <c r="C37" s="23"/>
      <c r="D37" s="24" t="s">
        <v>93</v>
      </c>
      <c r="E37" s="23" t="s">
        <v>84</v>
      </c>
      <c r="F37" s="23"/>
      <c r="G37" s="23"/>
      <c r="H37" s="23" t="str">
        <f t="shared" si="3"/>
        <v>Exchange Rate</v>
      </c>
      <c r="I37" s="23" t="str">
        <f t="shared" si="4"/>
        <v>Exchange Rate</v>
      </c>
      <c r="J37" s="23"/>
      <c r="K37" s="23"/>
      <c r="L37" s="23"/>
      <c r="M37" s="31" t="s">
        <v>3</v>
      </c>
      <c r="N37" s="23"/>
      <c r="O37" s="26" t="s">
        <v>66</v>
      </c>
      <c r="P37" s="23" t="s">
        <v>17</v>
      </c>
      <c r="Q37" s="27" t="s">
        <v>159</v>
      </c>
      <c r="R37" s="32"/>
      <c r="S37" s="32"/>
      <c r="T37" s="33" t="s">
        <v>57</v>
      </c>
      <c r="U37" s="34"/>
      <c r="V37" s="26"/>
      <c r="W37" s="23" t="s">
        <v>58</v>
      </c>
      <c r="X37" s="23"/>
      <c r="Y37" s="23"/>
      <c r="Z37" s="23"/>
      <c r="AA37" s="23"/>
      <c r="AB37" s="23"/>
      <c r="AC37" s="23"/>
      <c r="AD37" s="23"/>
      <c r="AE37" s="23"/>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row>
    <row r="38" spans="1:32" ht="12.75" customHeight="1">
      <c r="A38" s="23" t="str">
        <f t="shared" si="5"/>
        <v>TaxTotal</v>
      </c>
      <c r="B38" s="23" t="s">
        <v>111</v>
      </c>
      <c r="C38" s="24"/>
      <c r="D38" s="24" t="s">
        <v>93</v>
      </c>
      <c r="E38" s="24"/>
      <c r="F38" s="24"/>
      <c r="G38" s="24"/>
      <c r="H38" s="23" t="str">
        <f t="shared" si="3"/>
        <v>Tax Total</v>
      </c>
      <c r="I38" s="23" t="str">
        <f t="shared" si="4"/>
        <v>Tax Total</v>
      </c>
      <c r="J38" s="23"/>
      <c r="K38" s="24"/>
      <c r="L38" s="24"/>
      <c r="M38" s="25" t="s">
        <v>4</v>
      </c>
      <c r="N38" s="24"/>
      <c r="O38" s="26" t="s">
        <v>16</v>
      </c>
      <c r="P38" s="24" t="s">
        <v>17</v>
      </c>
      <c r="Q38" s="27" t="s">
        <v>160</v>
      </c>
      <c r="R38" s="27"/>
      <c r="S38" s="27"/>
      <c r="T38" s="28" t="s">
        <v>62</v>
      </c>
      <c r="U38" s="29"/>
      <c r="V38" s="30"/>
      <c r="W38" s="24" t="s">
        <v>58</v>
      </c>
      <c r="X38" s="24"/>
      <c r="Y38" s="24"/>
      <c r="Z38" s="24"/>
      <c r="AA38" s="24"/>
      <c r="AB38" s="24"/>
      <c r="AC38" s="24"/>
      <c r="AD38" s="24"/>
      <c r="AE38" s="24"/>
      <c r="AF38" s="23" t="s">
        <v>63</v>
      </c>
    </row>
    <row r="39" spans="1:32" ht="12.75" customHeight="1">
      <c r="A39" s="23" t="str">
        <f t="shared" si="5"/>
        <v>LegalMonetaryTotal</v>
      </c>
      <c r="B39" s="23" t="s">
        <v>180</v>
      </c>
      <c r="C39" s="24"/>
      <c r="D39" s="24" t="s">
        <v>93</v>
      </c>
      <c r="E39" s="24" t="s">
        <v>163</v>
      </c>
      <c r="F39" s="24"/>
      <c r="G39" s="24"/>
      <c r="H39" s="23" t="str">
        <f t="shared" si="3"/>
        <v>Monetary Total</v>
      </c>
      <c r="I39" s="23" t="str">
        <f t="shared" si="4"/>
        <v>Monetary Total</v>
      </c>
      <c r="J39" s="23"/>
      <c r="K39" s="24"/>
      <c r="L39" s="24"/>
      <c r="M39" s="25" t="s">
        <v>164</v>
      </c>
      <c r="N39" s="24"/>
      <c r="O39" s="30">
        <v>1</v>
      </c>
      <c r="P39" s="24" t="s">
        <v>17</v>
      </c>
      <c r="Q39" s="27" t="s">
        <v>161</v>
      </c>
      <c r="R39" s="27"/>
      <c r="S39" s="27">
        <v>5214</v>
      </c>
      <c r="T39" s="28" t="s">
        <v>62</v>
      </c>
      <c r="U39" s="29"/>
      <c r="V39" s="30"/>
      <c r="W39" s="24" t="s">
        <v>58</v>
      </c>
      <c r="X39" s="24"/>
      <c r="Y39" s="24"/>
      <c r="Z39" s="24"/>
      <c r="AA39" s="24"/>
      <c r="AB39" s="24"/>
      <c r="AC39" s="24"/>
      <c r="AD39" s="24"/>
      <c r="AE39" s="24"/>
      <c r="AF39" s="23" t="s">
        <v>63</v>
      </c>
    </row>
    <row r="40" spans="1:32" ht="12.75" customHeight="1">
      <c r="A40" s="23" t="str">
        <f t="shared" si="5"/>
        <v>ReminderLine</v>
      </c>
      <c r="B40" s="23" t="s">
        <v>112</v>
      </c>
      <c r="C40" s="24"/>
      <c r="D40" s="24" t="s">
        <v>93</v>
      </c>
      <c r="E40" s="24"/>
      <c r="F40" s="24"/>
      <c r="G40" s="24"/>
      <c r="H40" s="23" t="str">
        <f t="shared" si="3"/>
        <v>Reminder Line</v>
      </c>
      <c r="I40" s="23" t="str">
        <f t="shared" si="4"/>
        <v>Reminder Line</v>
      </c>
      <c r="J40" s="23"/>
      <c r="K40" s="24"/>
      <c r="L40" s="24"/>
      <c r="M40" s="25" t="s">
        <v>98</v>
      </c>
      <c r="N40" s="24"/>
      <c r="O40" s="26" t="s">
        <v>5</v>
      </c>
      <c r="P40" s="24" t="s">
        <v>17</v>
      </c>
      <c r="Q40" s="27" t="s">
        <v>162</v>
      </c>
      <c r="R40" s="27"/>
      <c r="S40" s="27"/>
      <c r="T40" s="28" t="s">
        <v>62</v>
      </c>
      <c r="U40" s="29"/>
      <c r="V40" s="30"/>
      <c r="W40" s="24" t="s">
        <v>58</v>
      </c>
      <c r="X40" s="24"/>
      <c r="Y40" s="24"/>
      <c r="Z40" s="24"/>
      <c r="AA40" s="24"/>
      <c r="AB40" s="24"/>
      <c r="AC40" s="24"/>
      <c r="AD40" s="24"/>
      <c r="AE40" s="24"/>
      <c r="AF40" s="23" t="s">
        <v>63</v>
      </c>
    </row>
    <row r="41" spans="1:32" ht="12.75" customHeight="1">
      <c r="A41" s="35"/>
      <c r="B41" s="35"/>
      <c r="C41" s="35"/>
      <c r="D41" s="35"/>
      <c r="E41" s="35"/>
      <c r="F41" s="35"/>
      <c r="G41" s="35"/>
      <c r="H41" s="35"/>
      <c r="I41" s="35"/>
      <c r="J41" s="35"/>
      <c r="K41" s="35"/>
      <c r="L41" s="35"/>
      <c r="M41" s="35"/>
      <c r="N41" s="36"/>
      <c r="O41" s="37"/>
      <c r="P41" s="36" t="s">
        <v>6</v>
      </c>
      <c r="Q41" s="38"/>
      <c r="R41" s="38"/>
      <c r="S41" s="38"/>
      <c r="T41" s="57"/>
      <c r="U41" s="39"/>
      <c r="V41" s="38"/>
      <c r="W41" s="35"/>
      <c r="X41" s="35"/>
      <c r="Y41" s="35"/>
      <c r="Z41" s="35"/>
      <c r="AA41" s="35"/>
      <c r="AB41" s="35"/>
      <c r="AC41" s="35"/>
      <c r="AD41" s="35"/>
      <c r="AE41" s="35"/>
      <c r="AF41" s="35"/>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2005-08-23T13:28:05Z</cp:lastPrinted>
  <dcterms:created xsi:type="dcterms:W3CDTF">2001-08-30T08:59:20Z</dcterms:created>
  <dcterms:modified xsi:type="dcterms:W3CDTF">2006-09-13T02:20:06Z</dcterms:modified>
  <cp:category/>
  <cp:version/>
  <cp:contentType/>
  <cp:contentStatus/>
  <cp:revision>42</cp:revision>
</cp:coreProperties>
</file>