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8205" activeTab="0"/>
  </bookViews>
  <sheets>
    <sheet name="Certificate Of Origin" sheetId="1" r:id="rId1"/>
  </sheets>
  <definedNames>
    <definedName name="_xlnm._FilterDatabase" localSheetId="0" hidden="1">'Certificate Of Origin'!$A$1:$IV$1</definedName>
    <definedName name="BuiltIn_AutoFilter___1">"$Invoice.$#REF!$#REF!:$#REF!$#REF!"</definedName>
    <definedName name="Excel_BuiltIn_Print_Titles_1">'Certificate Of Origin'!$A$2:$IU$2</definedName>
    <definedName name="Excel_BuiltIn_Print_Titles_11">'Certificate Of Origin'!$A$2:$IC$2</definedName>
    <definedName name="Excel_BuiltIn_Print_Titles_1___0">"$Invoice.$#REF!$#REF!:$#REF!$#REF!"</definedName>
    <definedName name="_xlnm.Print_Area" localSheetId="0">'Certificate Of Origin'!$A$2:$AE$19</definedName>
    <definedName name="_xlnm.Print_Titles" localSheetId="0">'Certificate Of Origin'!$2:$2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<sst xmlns="http://schemas.openxmlformats.org/spreadsheetml/2006/main" count="206" uniqueCount="104">
  <si>
    <t>A document that describes the Certificate of Origin</t>
  </si>
  <si>
    <t>2.0</t>
  </si>
  <si>
    <t>Transportation</t>
  </si>
  <si>
    <t>Identifier</t>
  </si>
  <si>
    <t>1</t>
  </si>
  <si>
    <t>BBIE</t>
  </si>
  <si>
    <t>Unique Identifier of the Certificate Of Origin.</t>
  </si>
  <si>
    <t>UUID</t>
  </si>
  <si>
    <t>0..1</t>
  </si>
  <si>
    <t>Universally Unique Identifier of the Certificate Of Origin.</t>
  </si>
  <si>
    <t>Certificate Of Origin. Issue Date. Date</t>
  </si>
  <si>
    <t>Issue</t>
  </si>
  <si>
    <t>Date</t>
  </si>
  <si>
    <t>Date on which the Certificate Of Origin was issued.</t>
  </si>
  <si>
    <t>Certificate Of Origin. Issue Time. Time</t>
  </si>
  <si>
    <t>Time</t>
  </si>
  <si>
    <t>Time at which the Certificate Of Origin was issued.</t>
  </si>
  <si>
    <t>Certificate Of Origin. Description. Text</t>
  </si>
  <si>
    <t>Description</t>
  </si>
  <si>
    <t>Text</t>
  </si>
  <si>
    <t>0..n</t>
  </si>
  <si>
    <t>Textual description of a Certificate Of Origin.</t>
  </si>
  <si>
    <t>Certificate Of Origin. Note. Text</t>
  </si>
  <si>
    <t>Note</t>
  </si>
  <si>
    <t>Textual note associated with a Certificate Of Origin.</t>
  </si>
  <si>
    <t>Certificate Of Origin. Version Identifier. Identifier</t>
  </si>
  <si>
    <t>Version</t>
  </si>
  <si>
    <t>Version identifier of a Certificate Of Origin.</t>
  </si>
  <si>
    <t>Exporter</t>
  </si>
  <si>
    <t>Party</t>
  </si>
  <si>
    <t>Exporter (WCO ID 41 and 42)</t>
  </si>
  <si>
    <t>ASBIE</t>
  </si>
  <si>
    <t>the party who makes - or on whose behalf - the export declaration - is made - and who is the owner of the goods or has similar right of disposal over them at the time when the declaration is accepted.</t>
  </si>
  <si>
    <t xml:space="preserve"> 3036 and 3039</t>
  </si>
  <si>
    <t>Importer</t>
  </si>
  <si>
    <t>Importer (WCO ID 39 and 40)</t>
  </si>
  <si>
    <t>the party who makes-or on whose behalf a Customs clearing agent or other authorized person makes- an import declaration. This may include a person who has possession of the goods or to whom the goods are consigned.</t>
  </si>
  <si>
    <t>Certificate Of Origin. Endorser Party</t>
  </si>
  <si>
    <t>Endorser Party</t>
  </si>
  <si>
    <t>The party providing the endorsement</t>
  </si>
  <si>
    <t>Certificate Of Origin. Certificate Of Origin Application</t>
  </si>
  <si>
    <t>Certificate Of Origin Application</t>
  </si>
  <si>
    <t>Details of the application of a CO</t>
  </si>
  <si>
    <t>Issuer</t>
  </si>
  <si>
    <t>Endorsement</t>
  </si>
  <si>
    <t>Issuer Endorsement details</t>
  </si>
  <si>
    <t>Embassy</t>
  </si>
  <si>
    <t>Embassy Endorsement details</t>
  </si>
  <si>
    <t>Insurance</t>
  </si>
  <si>
    <t>Insurance Endorsement details</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</si>
  <si>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</si>
  <si>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</si>
  <si>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</si>
  <si>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</si>
  <si>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</si>
  <si>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</si>
  <si>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</si>
  <si>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</si>
  <si>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</si>
  <si>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</si>
  <si>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</si>
  <si>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</si>
  <si>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</si>
  <si>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</si>
  <si>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</si>
  <si>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</si>
  <si>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</si>
  <si>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</si>
  <si>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</si>
  <si>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</si>
  <si>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</si>
  <si>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</si>
  <si>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</si>
  <si>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</si>
  <si>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</si>
  <si>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</si>
  <si>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</si>
  <si>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</si>
  <si>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</si>
  <si>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</si>
  <si>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</si>
  <si>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Certificate Of Origin. Details</t>
  </si>
  <si>
    <t>Certificate Of Origin</t>
  </si>
  <si>
    <t>ABIE</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</si>
  <si>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</si>
  <si>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</si>
  <si>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</si>
  <si>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</si>
  <si>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</si>
  <si>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</si>
  <si>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</si>
  <si>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</si>
  <si>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</si>
  <si>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Certificate Of Origin. Subset Identifier. Identifier</t>
  </si>
  <si>
    <t>Certificate Of Origin. Profile Identifier. Identifier</t>
  </si>
  <si>
    <t>Certificate Of Origin. Identifier</t>
  </si>
  <si>
    <t>Certificate Of Origin. Exporter_ Party</t>
  </si>
  <si>
    <t>Certificate Of Origin. Importer_ Party</t>
  </si>
  <si>
    <t>Certificate Of Origin. Embassy_ Endorsement</t>
  </si>
  <si>
    <t>Certificate Of Origin. Insurance_ Endorsement</t>
  </si>
  <si>
    <t>Certificate Of Origin. Issuer_ Endorsement</t>
  </si>
  <si>
    <t>Certificate Of Origin. UBL Version Identifier. Identifier</t>
  </si>
  <si>
    <t>UBL Version</t>
  </si>
  <si>
    <t>Certificate Of Origin. UUID. Identifier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</si>
</sst>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6">
    <font>
      <sz val="10"/>
      <name val="Arial"/>
      <family val="2"/>
    </font>
    <font>
      <b/>
      <sz val="10"/>
      <color indexed="8"/>
      <name val="Arial"/>
      <family val="2"/>
    </font>
    <font>
      <sz val="10"/>
      <color indexed="8"/>
      <name val="Arial"/>
      <family val="2"/>
    </font>
    <font>
      <b/>
      <sz val="10"/>
      <color indexed="9"/>
      <name val="Arial"/>
      <family val="2"/>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9" fontId="0" fillId="0" borderId="0" applyFill="0" applyBorder="0" applyAlignment="0" applyProtection="0"/>
  </cellStyleXfs>
  <cellXfs count="6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5" borderId="0" xfId="0" applyFont="1" applyFill="1" applyBorder="1" applyAlignment="1">
      <alignment vertical="top" wrapText="1"/>
    </xf>
    <xf numFmtId="49" fontId="0" fillId="5" borderId="0" xfId="0" applyNumberFormat="1" applyFont="1" applyFill="1" applyAlignment="1">
      <alignment vertical="top" wrapText="1"/>
    </xf>
    <xf numFmtId="0" fontId="0" fillId="5" borderId="0" xfId="0" applyFont="1" applyFill="1" applyAlignment="1">
      <alignment vertical="top" wrapText="1"/>
    </xf>
    <xf numFmtId="49" fontId="0" fillId="5" borderId="0" xfId="0" applyNumberFormat="1" applyFont="1" applyFill="1" applyBorder="1" applyAlignment="1">
      <alignment vertical="top" wrapText="1"/>
    </xf>
    <xf numFmtId="49" fontId="0" fillId="5" borderId="0" xfId="0" applyNumberFormat="1" applyFont="1" applyFill="1" applyAlignment="1">
      <alignment horizontal="right" vertical="top" wrapText="1"/>
    </xf>
    <xf numFmtId="0" fontId="0" fillId="0" borderId="0" xfId="0" applyFont="1" applyBorder="1" applyAlignment="1">
      <alignment/>
    </xf>
    <xf numFmtId="0" fontId="0" fillId="0" borderId="0" xfId="0" applyFont="1" applyAlignment="1">
      <alignment/>
    </xf>
    <xf numFmtId="0" fontId="0" fillId="5" borderId="0" xfId="0" applyFont="1" applyFill="1" applyBorder="1" applyAlignment="1">
      <alignment vertical="top" wrapText="1"/>
    </xf>
    <xf numFmtId="0" fontId="0" fillId="6" borderId="0" xfId="0" applyFont="1" applyFill="1" applyAlignment="1">
      <alignment vertical="top" wrapText="1"/>
    </xf>
    <xf numFmtId="0" fontId="0" fillId="5" borderId="0" xfId="0" applyFont="1" applyFill="1" applyAlignment="1" applyProtection="1">
      <alignment vertical="top" wrapText="1"/>
      <protection locked="0"/>
    </xf>
    <xf numFmtId="0" fontId="0" fillId="5" borderId="0" xfId="0" applyFont="1" applyFill="1" applyAlignment="1">
      <alignment horizontal="left" vertical="top" wrapText="1"/>
    </xf>
    <xf numFmtId="49" fontId="0" fillId="5" borderId="0" xfId="0" applyNumberFormat="1" applyFont="1" applyFill="1" applyAlignment="1">
      <alignment horizontal="righ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0" fontId="0" fillId="0" borderId="0" xfId="0" applyAlignment="1">
      <alignment vertical="center"/>
    </xf>
    <xf numFmtId="0" fontId="0" fillId="0" borderId="0" xfId="0" applyBorder="1" applyAlignment="1">
      <alignment/>
    </xf>
    <xf numFmtId="49" fontId="0" fillId="0" borderId="0" xfId="0" applyNumberFormat="1" applyBorder="1" applyAlignment="1">
      <alignment/>
    </xf>
    <xf numFmtId="0" fontId="0" fillId="0" borderId="0" xfId="0" applyBorder="1" applyAlignment="1">
      <alignment wrapText="1"/>
    </xf>
    <xf numFmtId="0" fontId="2" fillId="0" borderId="0" xfId="0" applyFont="1" applyFill="1" applyBorder="1" applyAlignment="1">
      <alignment/>
    </xf>
    <xf numFmtId="0" fontId="0" fillId="0" borderId="0" xfId="0" applyFill="1" applyBorder="1" applyAlignment="1">
      <alignment/>
    </xf>
    <xf numFmtId="49" fontId="0" fillId="5" borderId="0" xfId="0" applyNumberFormat="1" applyFill="1" applyBorder="1" applyAlignment="1">
      <alignment vertical="top"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0" fontId="1" fillId="3" borderId="1"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0"/>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31.140625" style="1" customWidth="1"/>
    <col min="2" max="2" width="63.140625" style="1" customWidth="1"/>
    <col min="3" max="3" width="11.7109375" style="1" customWidth="1"/>
    <col min="4" max="4" width="26.421875" style="1" customWidth="1"/>
    <col min="5" max="5" width="16.421875" style="1" customWidth="1"/>
    <col min="6" max="6" width="17.421875" style="1" customWidth="1"/>
    <col min="7" max="7" width="11.7109375" style="1" customWidth="1"/>
    <col min="8" max="8" width="21.42187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4" customWidth="1"/>
    <col min="21" max="22" width="11.7109375" style="1" customWidth="1"/>
    <col min="23" max="23" width="17.140625" style="1" customWidth="1"/>
    <col min="24" max="237" width="11.7109375" style="1" customWidth="1"/>
    <col min="238" max="16384" width="11.7109375" style="0" customWidth="1"/>
  </cols>
  <sheetData>
    <row r="1" spans="1:256" s="13" customFormat="1" ht="51">
      <c r="A1" s="5" t="s">
        <v>51</v>
      </c>
      <c r="B1" s="5" t="s">
        <v>52</v>
      </c>
      <c r="C1" s="6" t="s">
        <v>53</v>
      </c>
      <c r="D1" s="7" t="s">
        <v>54</v>
      </c>
      <c r="E1" s="61" t="s">
        <v>55</v>
      </c>
      <c r="F1" s="62" t="s">
        <v>56</v>
      </c>
      <c r="G1" s="62" t="s">
        <v>57</v>
      </c>
      <c r="H1" s="63" t="s">
        <v>58</v>
      </c>
      <c r="I1" s="6" t="s">
        <v>59</v>
      </c>
      <c r="J1" s="6"/>
      <c r="K1" s="6" t="s">
        <v>60</v>
      </c>
      <c r="L1" s="6" t="s">
        <v>61</v>
      </c>
      <c r="M1" s="8" t="s">
        <v>62</v>
      </c>
      <c r="N1" s="6" t="s">
        <v>63</v>
      </c>
      <c r="O1" s="7" t="s">
        <v>64</v>
      </c>
      <c r="P1" s="6" t="s">
        <v>65</v>
      </c>
      <c r="Q1" s="9" t="s">
        <v>66</v>
      </c>
      <c r="R1" s="10" t="s">
        <v>67</v>
      </c>
      <c r="S1" s="10" t="s">
        <v>68</v>
      </c>
      <c r="T1" s="11" t="s">
        <v>69</v>
      </c>
      <c r="U1" s="12" t="s">
        <v>70</v>
      </c>
      <c r="V1" s="12" t="s">
        <v>71</v>
      </c>
      <c r="W1" s="5" t="s">
        <v>72</v>
      </c>
      <c r="X1" s="5" t="s">
        <v>73</v>
      </c>
      <c r="Y1" s="5" t="s">
        <v>74</v>
      </c>
      <c r="Z1" s="5" t="s">
        <v>75</v>
      </c>
      <c r="AA1" s="5" t="s">
        <v>76</v>
      </c>
      <c r="AB1" s="5" t="s">
        <v>77</v>
      </c>
      <c r="AC1" s="5" t="s">
        <v>78</v>
      </c>
      <c r="AD1" s="5" t="s">
        <v>79</v>
      </c>
      <c r="AE1" s="5" t="s">
        <v>80</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20" customFormat="1" ht="12.75" customHeight="1">
      <c r="A2" s="14" t="str">
        <f>SUBSTITUTE(SUBSTITUTE(CONCATENATE(IF(C2="","",CONCATENATE(C2,"")),"",D2)," ",""),"'","")</f>
        <v>CertificateOfOrigin</v>
      </c>
      <c r="B2" s="14" t="s">
        <v>81</v>
      </c>
      <c r="C2" s="15"/>
      <c r="D2" s="15" t="s">
        <v>82</v>
      </c>
      <c r="E2" s="15"/>
      <c r="F2" s="15"/>
      <c r="G2" s="15"/>
      <c r="H2" s="15"/>
      <c r="I2" s="15"/>
      <c r="J2" s="15"/>
      <c r="K2" s="15"/>
      <c r="L2" s="15"/>
      <c r="M2" s="15"/>
      <c r="N2" s="15"/>
      <c r="O2" s="16"/>
      <c r="P2" s="15" t="s">
        <v>83</v>
      </c>
      <c r="Q2" s="17" t="s">
        <v>0</v>
      </c>
      <c r="R2" s="17"/>
      <c r="S2" s="18"/>
      <c r="T2" s="19" t="s">
        <v>1</v>
      </c>
      <c r="U2" s="15"/>
      <c r="V2" s="15"/>
      <c r="W2" s="15" t="s">
        <v>2</v>
      </c>
      <c r="X2" s="15"/>
      <c r="Y2" s="15"/>
      <c r="Z2" s="15"/>
      <c r="AA2" s="15"/>
      <c r="AB2" s="15"/>
      <c r="AC2" s="15"/>
      <c r="AD2" s="15"/>
      <c r="AE2" s="15"/>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c r="IB2"/>
      <c r="IC2"/>
      <c r="ID2"/>
      <c r="IE2"/>
      <c r="IF2"/>
      <c r="IG2"/>
      <c r="IH2"/>
      <c r="II2"/>
      <c r="IJ2"/>
      <c r="IK2"/>
      <c r="IL2"/>
      <c r="IM2"/>
      <c r="IN2"/>
      <c r="IO2"/>
      <c r="IP2"/>
      <c r="IQ2"/>
      <c r="IR2"/>
      <c r="IS2"/>
      <c r="IT2"/>
      <c r="IU2"/>
      <c r="IV2"/>
    </row>
    <row r="3" spans="1:256" s="58" customFormat="1" ht="12.75" customHeight="1">
      <c r="A3" s="21" t="str">
        <f>SUBSTITUTE(SUBSTITUTE(CONCATENATE(IF(E3="Universally Unique","UU",E3),IF(G3&lt;&gt;I3,H3,F3),CONCATENATE(IF(I3="Identifier","ID",IF(I3="Text","",I3))))," ",""),"'","")</f>
        <v>UBLVersionID</v>
      </c>
      <c r="B3" s="54" t="s">
        <v>101</v>
      </c>
      <c r="C3" s="13"/>
      <c r="D3" s="13" t="s">
        <v>82</v>
      </c>
      <c r="E3" s="55"/>
      <c r="F3" s="55" t="s">
        <v>102</v>
      </c>
      <c r="G3" s="13" t="s">
        <v>3</v>
      </c>
      <c r="H3" s="1" t="str">
        <f>IF(F3&lt;&gt;"",CONCATENATE(F3," ",G3),G3)</f>
        <v>UBL Version Identifier</v>
      </c>
      <c r="I3" s="13" t="s">
        <v>3</v>
      </c>
      <c r="J3" s="13"/>
      <c r="K3" s="1" t="str">
        <f>IF(J3&lt;&gt;"",CONCATENATE(J3,"_ ",I3,". Type"),CONCATENATE(I3,". Type"))</f>
        <v>Identifier. Type</v>
      </c>
      <c r="L3" s="13"/>
      <c r="M3" s="13"/>
      <c r="N3" s="13"/>
      <c r="O3" s="56" t="s">
        <v>8</v>
      </c>
      <c r="P3" s="13" t="s">
        <v>5</v>
      </c>
      <c r="Q3" s="57" t="s">
        <v>84</v>
      </c>
      <c r="R3" s="22" t="s">
        <v>85</v>
      </c>
      <c r="S3" s="13"/>
      <c r="T3" s="25" t="s">
        <v>1</v>
      </c>
      <c r="U3" s="13"/>
      <c r="V3" s="13"/>
      <c r="W3" s="13" t="s">
        <v>2</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58" customFormat="1" ht="12.75" customHeight="1">
      <c r="A4" s="21" t="str">
        <f>SUBSTITUTE(SUBSTITUTE(CONCATENATE(IF(E4="Universally Unique","UU",E4),IF(G4&lt;&gt;I4,H4,F4),CONCATENATE(IF(I4="Identifier","ID",IF(I4="Text","",I4))))," ",""),"'","")</f>
        <v>SubsetID</v>
      </c>
      <c r="B4" s="54" t="s">
        <v>93</v>
      </c>
      <c r="C4" s="13"/>
      <c r="D4" s="13" t="s">
        <v>82</v>
      </c>
      <c r="E4" s="55"/>
      <c r="F4" s="55" t="s">
        <v>86</v>
      </c>
      <c r="G4" s="22" t="s">
        <v>3</v>
      </c>
      <c r="H4" s="22" t="s">
        <v>3</v>
      </c>
      <c r="I4" s="22" t="s">
        <v>3</v>
      </c>
      <c r="J4" s="13"/>
      <c r="K4" s="59" t="s">
        <v>87</v>
      </c>
      <c r="L4" s="13"/>
      <c r="M4" s="13"/>
      <c r="N4" s="55"/>
      <c r="O4" s="56" t="s">
        <v>8</v>
      </c>
      <c r="P4" s="59" t="s">
        <v>5</v>
      </c>
      <c r="Q4" s="57" t="s">
        <v>88</v>
      </c>
      <c r="R4" s="59" t="s">
        <v>89</v>
      </c>
      <c r="S4" s="13"/>
      <c r="T4" s="25" t="s">
        <v>1</v>
      </c>
      <c r="U4" s="13"/>
      <c r="V4" s="13"/>
      <c r="W4" s="13" t="s">
        <v>2</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58" customFormat="1" ht="12.75" customHeight="1">
      <c r="A5" s="21" t="str">
        <f>SUBSTITUTE(SUBSTITUTE(CONCATENATE(IF(E5="Universally Unique","UU",E5),IF(G5&lt;&gt;I5,H5,F5),CONCATENATE(IF(I5="Identifier","ID",IF(I5="Text","",I5))))," ",""),"'","")</f>
        <v>ProfileID</v>
      </c>
      <c r="B5" s="54" t="s">
        <v>94</v>
      </c>
      <c r="C5" s="13"/>
      <c r="D5" s="55" t="s">
        <v>82</v>
      </c>
      <c r="E5" s="55"/>
      <c r="F5" s="55" t="s">
        <v>90</v>
      </c>
      <c r="G5" s="22" t="s">
        <v>3</v>
      </c>
      <c r="H5" s="22" t="s">
        <v>3</v>
      </c>
      <c r="I5" s="22" t="s">
        <v>3</v>
      </c>
      <c r="J5" s="13"/>
      <c r="K5" s="59" t="s">
        <v>87</v>
      </c>
      <c r="L5" s="13"/>
      <c r="M5" s="13"/>
      <c r="N5" s="55"/>
      <c r="O5" s="56" t="s">
        <v>8</v>
      </c>
      <c r="P5" s="59" t="s">
        <v>5</v>
      </c>
      <c r="Q5" s="57" t="s">
        <v>91</v>
      </c>
      <c r="R5" s="59" t="s">
        <v>92</v>
      </c>
      <c r="S5" s="13"/>
      <c r="T5" s="25" t="s">
        <v>1</v>
      </c>
      <c r="U5" s="13"/>
      <c r="V5" s="13"/>
      <c r="W5" s="13" t="s">
        <v>2</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256" s="26" customFormat="1" ht="12.75" customHeight="1">
      <c r="A6" s="21" t="str">
        <f>SUBSTITUTE(SUBSTITUTE(CONCATENATE(IF(E6="Universally Unique","UU",E6),IF(G6&lt;&gt;I6,H6,F6),CONCATENATE(IF(I6="Identifier","ID",IF(I6="Text","",I6))))," ",""),"'","")</f>
        <v>ID</v>
      </c>
      <c r="B6" s="54" t="s">
        <v>95</v>
      </c>
      <c r="C6" s="13"/>
      <c r="D6" s="13" t="s">
        <v>82</v>
      </c>
      <c r="E6" s="13"/>
      <c r="F6" s="22"/>
      <c r="G6" s="13" t="s">
        <v>3</v>
      </c>
      <c r="H6" s="1" t="str">
        <f aca="true" t="shared" si="0" ref="H6:H12">IF(F6&lt;&gt;"",CONCATENATE(F6," ",G6),G6)</f>
        <v>Identifier</v>
      </c>
      <c r="I6" s="13" t="s">
        <v>3</v>
      </c>
      <c r="J6" s="13"/>
      <c r="K6" s="1" t="str">
        <f aca="true" t="shared" si="1" ref="K6:K12">IF(J6&lt;&gt;"",CONCATENATE(J6,"_ ",I6,". Type"),CONCATENATE(I6,". Type"))</f>
        <v>Identifier. Type</v>
      </c>
      <c r="L6" s="13"/>
      <c r="M6" s="13"/>
      <c r="N6" s="13"/>
      <c r="O6" s="23" t="s">
        <v>4</v>
      </c>
      <c r="P6" s="13" t="s">
        <v>5</v>
      </c>
      <c r="Q6" s="24" t="s">
        <v>6</v>
      </c>
      <c r="R6" s="13"/>
      <c r="S6" s="13">
        <v>1188</v>
      </c>
      <c r="T6" s="25" t="s">
        <v>1</v>
      </c>
      <c r="U6" s="13"/>
      <c r="V6" s="13"/>
      <c r="W6" s="13" t="s">
        <v>2</v>
      </c>
      <c r="X6" s="13"/>
      <c r="Y6" s="13"/>
      <c r="Z6" s="13"/>
      <c r="AA6" s="13"/>
      <c r="AB6" s="13"/>
      <c r="AC6" s="13"/>
      <c r="AD6" s="13"/>
      <c r="AE6" s="13"/>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c r="IE6"/>
      <c r="IF6"/>
      <c r="IG6"/>
      <c r="IH6"/>
      <c r="II6"/>
      <c r="IJ6"/>
      <c r="IK6"/>
      <c r="IL6"/>
      <c r="IM6"/>
      <c r="IN6"/>
      <c r="IO6"/>
      <c r="IP6"/>
      <c r="IQ6"/>
      <c r="IR6"/>
      <c r="IS6"/>
      <c r="IT6"/>
      <c r="IU6"/>
      <c r="IV6"/>
    </row>
    <row r="7" spans="1:256" s="26" customFormat="1" ht="12.75" customHeight="1">
      <c r="A7" s="21" t="s">
        <v>7</v>
      </c>
      <c r="B7" s="54" t="s">
        <v>103</v>
      </c>
      <c r="C7" s="13"/>
      <c r="D7" s="13" t="s">
        <v>82</v>
      </c>
      <c r="E7"/>
      <c r="F7" s="13"/>
      <c r="G7" s="55" t="s">
        <v>7</v>
      </c>
      <c r="H7" s="1" t="str">
        <f t="shared" si="0"/>
        <v>UUID</v>
      </c>
      <c r="I7" s="13" t="s">
        <v>3</v>
      </c>
      <c r="J7" s="13"/>
      <c r="K7" s="1" t="str">
        <f t="shared" si="1"/>
        <v>Identifier. Type</v>
      </c>
      <c r="L7" s="13"/>
      <c r="M7" s="13"/>
      <c r="N7" s="13"/>
      <c r="O7" s="23" t="s">
        <v>8</v>
      </c>
      <c r="P7" s="13" t="s">
        <v>5</v>
      </c>
      <c r="Q7" s="3" t="s">
        <v>9</v>
      </c>
      <c r="R7" s="13"/>
      <c r="S7" s="13"/>
      <c r="T7" s="25" t="s">
        <v>1</v>
      </c>
      <c r="U7" s="13"/>
      <c r="V7" s="13"/>
      <c r="W7" s="13" t="s">
        <v>2</v>
      </c>
      <c r="X7" s="13"/>
      <c r="Y7" s="13"/>
      <c r="Z7" s="13"/>
      <c r="AA7" s="13"/>
      <c r="AB7" s="13"/>
      <c r="AC7" s="13"/>
      <c r="AD7" s="13"/>
      <c r="AE7" s="13"/>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c r="IE7"/>
      <c r="IF7"/>
      <c r="IG7"/>
      <c r="IH7"/>
      <c r="II7"/>
      <c r="IJ7"/>
      <c r="IK7"/>
      <c r="IL7"/>
      <c r="IM7"/>
      <c r="IN7"/>
      <c r="IO7"/>
      <c r="IP7"/>
      <c r="IQ7"/>
      <c r="IR7"/>
      <c r="IS7"/>
      <c r="IT7"/>
      <c r="IU7"/>
      <c r="IV7"/>
    </row>
    <row r="8" spans="1:256" s="26" customFormat="1" ht="12.75" customHeight="1">
      <c r="A8" s="21" t="str">
        <f>SUBSTITUTE(SUBSTITUTE(CONCATENATE(IF(E8="Universally Unique","UU",E8),IF(G8&lt;&gt;I8,H8,F8),CONCATENATE(IF(I8="Identifier","ID",IF(I8="Text","",I8))))," ",""),"'","")</f>
        <v>IssueDate</v>
      </c>
      <c r="B8" s="21" t="s">
        <v>10</v>
      </c>
      <c r="C8" s="13"/>
      <c r="D8" s="13" t="s">
        <v>82</v>
      </c>
      <c r="E8" s="13"/>
      <c r="F8" s="22" t="s">
        <v>11</v>
      </c>
      <c r="G8" s="13" t="s">
        <v>12</v>
      </c>
      <c r="H8" s="1" t="str">
        <f t="shared" si="0"/>
        <v>Issue Date</v>
      </c>
      <c r="I8" s="13" t="s">
        <v>12</v>
      </c>
      <c r="J8" s="13"/>
      <c r="K8" s="1" t="str">
        <f t="shared" si="1"/>
        <v>Date. Type</v>
      </c>
      <c r="L8" s="13"/>
      <c r="M8" s="13"/>
      <c r="N8" s="13"/>
      <c r="O8" s="23" t="s">
        <v>8</v>
      </c>
      <c r="P8" s="13" t="s">
        <v>5</v>
      </c>
      <c r="Q8" s="24" t="s">
        <v>13</v>
      </c>
      <c r="R8" s="13"/>
      <c r="S8" s="13">
        <v>2039</v>
      </c>
      <c r="T8" s="25" t="s">
        <v>1</v>
      </c>
      <c r="U8" s="13"/>
      <c r="V8" s="13"/>
      <c r="W8" s="13" t="s">
        <v>2</v>
      </c>
      <c r="X8" s="13"/>
      <c r="Y8" s="13"/>
      <c r="Z8" s="13"/>
      <c r="AA8" s="13"/>
      <c r="AB8" s="13"/>
      <c r="AC8" s="13"/>
      <c r="AD8" s="13"/>
      <c r="AE8" s="13"/>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c r="IE8"/>
      <c r="IF8"/>
      <c r="IG8"/>
      <c r="IH8"/>
      <c r="II8"/>
      <c r="IJ8"/>
      <c r="IK8"/>
      <c r="IL8"/>
      <c r="IM8"/>
      <c r="IN8"/>
      <c r="IO8"/>
      <c r="IP8"/>
      <c r="IQ8"/>
      <c r="IR8"/>
      <c r="IS8"/>
      <c r="IT8"/>
      <c r="IU8"/>
      <c r="IV8"/>
    </row>
    <row r="9" spans="1:256" s="26" customFormat="1" ht="12.75" customHeight="1">
      <c r="A9" s="21" t="str">
        <f>SUBSTITUTE(SUBSTITUTE(CONCATENATE(IF(E9="Universally Unique","UU",E9),IF(G9&lt;&gt;I9,H9,F9),CONCATENATE(IF(I9="Identifier","ID",IF(I9="Text","",I9))))," ",""),"'","")</f>
        <v>IssueTime</v>
      </c>
      <c r="B9" s="21" t="s">
        <v>14</v>
      </c>
      <c r="C9" s="13"/>
      <c r="D9" s="13" t="s">
        <v>82</v>
      </c>
      <c r="E9" s="13"/>
      <c r="F9" s="22" t="s">
        <v>11</v>
      </c>
      <c r="G9" s="13" t="s">
        <v>15</v>
      </c>
      <c r="H9" s="1" t="str">
        <f t="shared" si="0"/>
        <v>Issue Time</v>
      </c>
      <c r="I9" s="13" t="s">
        <v>15</v>
      </c>
      <c r="J9" s="13"/>
      <c r="K9" s="1" t="str">
        <f t="shared" si="1"/>
        <v>Time. Type</v>
      </c>
      <c r="L9" s="13"/>
      <c r="M9" s="13"/>
      <c r="N9" s="13"/>
      <c r="O9" s="23" t="s">
        <v>8</v>
      </c>
      <c r="P9" s="13" t="s">
        <v>5</v>
      </c>
      <c r="Q9" s="24" t="s">
        <v>16</v>
      </c>
      <c r="R9" s="13"/>
      <c r="S9" s="13">
        <v>2039</v>
      </c>
      <c r="T9" s="25" t="s">
        <v>1</v>
      </c>
      <c r="U9" s="13"/>
      <c r="V9" s="13"/>
      <c r="W9" s="13" t="s">
        <v>2</v>
      </c>
      <c r="X9" s="13"/>
      <c r="Y9" s="13"/>
      <c r="Z9" s="13"/>
      <c r="AA9" s="13"/>
      <c r="AB9" s="13"/>
      <c r="AC9" s="13"/>
      <c r="AD9" s="13"/>
      <c r="AE9" s="13"/>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c r="IE9"/>
      <c r="IF9"/>
      <c r="IG9"/>
      <c r="IH9"/>
      <c r="II9"/>
      <c r="IJ9"/>
      <c r="IK9"/>
      <c r="IL9"/>
      <c r="IM9"/>
      <c r="IN9"/>
      <c r="IO9"/>
      <c r="IP9"/>
      <c r="IQ9"/>
      <c r="IR9"/>
      <c r="IS9"/>
      <c r="IT9"/>
      <c r="IU9"/>
      <c r="IV9"/>
    </row>
    <row r="10" spans="1:256" s="26" customFormat="1" ht="12.75" customHeight="1">
      <c r="A10" s="21" t="str">
        <f>SUBSTITUTE(SUBSTITUTE(CONCATENATE(IF(E10="Universally Unique","UU",E10),IF(G10&lt;&gt;I10,H10,F10),CONCATENATE(IF(I10="Identifier","ID",IF(I10="Text","",I10))))," ",""),"'","")</f>
        <v>Description</v>
      </c>
      <c r="B10" s="21" t="s">
        <v>17</v>
      </c>
      <c r="C10" s="13"/>
      <c r="D10" s="13" t="s">
        <v>82</v>
      </c>
      <c r="E10" s="13"/>
      <c r="F10" s="22"/>
      <c r="G10" s="13" t="s">
        <v>18</v>
      </c>
      <c r="H10" s="1" t="str">
        <f t="shared" si="0"/>
        <v>Description</v>
      </c>
      <c r="I10" s="13" t="s">
        <v>19</v>
      </c>
      <c r="J10" s="13"/>
      <c r="K10" s="1" t="str">
        <f t="shared" si="1"/>
        <v>Text. Type</v>
      </c>
      <c r="L10" s="13"/>
      <c r="M10" s="13"/>
      <c r="N10" s="13"/>
      <c r="O10" s="23" t="s">
        <v>20</v>
      </c>
      <c r="P10" s="13" t="s">
        <v>5</v>
      </c>
      <c r="Q10" s="3" t="s">
        <v>21</v>
      </c>
      <c r="R10" s="13"/>
      <c r="S10" s="13"/>
      <c r="T10" s="25" t="s">
        <v>1</v>
      </c>
      <c r="U10" s="13"/>
      <c r="V10" s="13"/>
      <c r="W10" s="13" t="s">
        <v>2</v>
      </c>
      <c r="X10" s="13"/>
      <c r="Y10" s="13"/>
      <c r="Z10" s="13"/>
      <c r="AA10" s="13"/>
      <c r="AB10" s="13"/>
      <c r="AC10" s="13"/>
      <c r="AD10" s="13"/>
      <c r="AE10" s="13"/>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c r="IE10"/>
      <c r="IF10"/>
      <c r="IG10"/>
      <c r="IH10"/>
      <c r="II10"/>
      <c r="IJ10"/>
      <c r="IK10"/>
      <c r="IL10"/>
      <c r="IM10"/>
      <c r="IN10"/>
      <c r="IO10"/>
      <c r="IP10"/>
      <c r="IQ10"/>
      <c r="IR10"/>
      <c r="IS10"/>
      <c r="IT10"/>
      <c r="IU10"/>
      <c r="IV10"/>
    </row>
    <row r="11" spans="1:256" s="26" customFormat="1" ht="12.75" customHeight="1">
      <c r="A11" s="21" t="str">
        <f>SUBSTITUTE(SUBSTITUTE(CONCATENATE(IF(E11="Universally Unique","UU",E11),IF(G11&lt;&gt;I11,H11,F11),CONCATENATE(IF(I11="Identifier","ID",IF(I11="Text","",I11))))," ",""),"'","")</f>
        <v>Note</v>
      </c>
      <c r="B11" s="21" t="s">
        <v>22</v>
      </c>
      <c r="C11" s="13"/>
      <c r="D11" s="13" t="s">
        <v>82</v>
      </c>
      <c r="E11" s="13"/>
      <c r="F11" s="22"/>
      <c r="G11" s="13" t="s">
        <v>23</v>
      </c>
      <c r="H11" s="1" t="str">
        <f t="shared" si="0"/>
        <v>Note</v>
      </c>
      <c r="I11" s="13" t="s">
        <v>19</v>
      </c>
      <c r="J11" s="13"/>
      <c r="K11" s="1" t="str">
        <f t="shared" si="1"/>
        <v>Text. Type</v>
      </c>
      <c r="L11" s="13"/>
      <c r="M11" s="13"/>
      <c r="N11" s="13"/>
      <c r="O11" s="23" t="s">
        <v>20</v>
      </c>
      <c r="P11" s="13" t="s">
        <v>5</v>
      </c>
      <c r="Q11" s="24" t="s">
        <v>24</v>
      </c>
      <c r="R11" s="13"/>
      <c r="S11" s="13"/>
      <c r="T11" s="25" t="s">
        <v>1</v>
      </c>
      <c r="U11" s="13"/>
      <c r="V11" s="13"/>
      <c r="W11" s="13" t="s">
        <v>2</v>
      </c>
      <c r="X11" s="13"/>
      <c r="Y11" s="13"/>
      <c r="Z11" s="13"/>
      <c r="AA11" s="13"/>
      <c r="AB11" s="13"/>
      <c r="AC11" s="13"/>
      <c r="AD11" s="13"/>
      <c r="AE11" s="13"/>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c r="IE11"/>
      <c r="IF11"/>
      <c r="IG11"/>
      <c r="IH11"/>
      <c r="II11"/>
      <c r="IJ11"/>
      <c r="IK11"/>
      <c r="IL11"/>
      <c r="IM11"/>
      <c r="IN11"/>
      <c r="IO11"/>
      <c r="IP11"/>
      <c r="IQ11"/>
      <c r="IR11"/>
      <c r="IS11"/>
      <c r="IT11"/>
      <c r="IU11"/>
      <c r="IV11"/>
    </row>
    <row r="12" spans="1:256" s="26" customFormat="1" ht="12.75" customHeight="1">
      <c r="A12" s="21" t="str">
        <f>SUBSTITUTE(SUBSTITUTE(CONCATENATE(IF(E12="Universally Unique","UU",E12),IF(G12&lt;&gt;I12,H12,F12),CONCATENATE(IF(I12="Identifier","ID",IF(I12="Text","",I12))))," ",""),"'","")</f>
        <v>VersionID</v>
      </c>
      <c r="B12" s="21" t="s">
        <v>25</v>
      </c>
      <c r="C12" s="13"/>
      <c r="D12" s="13" t="s">
        <v>82</v>
      </c>
      <c r="E12" s="13"/>
      <c r="F12" s="22" t="s">
        <v>26</v>
      </c>
      <c r="G12" s="13" t="s">
        <v>3</v>
      </c>
      <c r="H12" s="1" t="str">
        <f t="shared" si="0"/>
        <v>Version Identifier</v>
      </c>
      <c r="I12" s="13" t="s">
        <v>3</v>
      </c>
      <c r="J12" s="13"/>
      <c r="K12" s="1" t="str">
        <f t="shared" si="1"/>
        <v>Identifier. Type</v>
      </c>
      <c r="L12" s="13"/>
      <c r="M12" s="13"/>
      <c r="N12" s="13"/>
      <c r="O12" s="23" t="s">
        <v>8</v>
      </c>
      <c r="P12" s="13" t="s">
        <v>5</v>
      </c>
      <c r="Q12" s="24" t="s">
        <v>27</v>
      </c>
      <c r="R12" s="13"/>
      <c r="S12" s="13"/>
      <c r="T12" s="25" t="s">
        <v>1</v>
      </c>
      <c r="U12" s="13"/>
      <c r="V12" s="13"/>
      <c r="W12" s="13" t="s">
        <v>2</v>
      </c>
      <c r="X12" s="13"/>
      <c r="Y12" s="13"/>
      <c r="Z12" s="13"/>
      <c r="AA12" s="13"/>
      <c r="AB12" s="13"/>
      <c r="AC12" s="13"/>
      <c r="AD12" s="13"/>
      <c r="AE12" s="13"/>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c r="IE12"/>
      <c r="IF12"/>
      <c r="IG12"/>
      <c r="IH12"/>
      <c r="II12"/>
      <c r="IJ12"/>
      <c r="IK12"/>
      <c r="IL12"/>
      <c r="IM12"/>
      <c r="IN12"/>
      <c r="IO12"/>
      <c r="IP12"/>
      <c r="IQ12"/>
      <c r="IR12"/>
      <c r="IS12"/>
      <c r="IT12"/>
      <c r="IU12"/>
      <c r="IV12"/>
    </row>
    <row r="13" spans="1:256" s="32" customFormat="1" ht="12.75" customHeight="1">
      <c r="A13" s="27" t="str">
        <f aca="true" t="shared" si="2" ref="A13:A19">SUBSTITUTE(SUBSTITUTE(CONCATENATE(IF(E13="Universally Unique","UU",E13),F13,IF(H13&lt;&gt;I13,H13,""),CONCATENATE(IF(I13="Identifier","ID",IF(I13="Text","",I13))))," ",""),"'","")</f>
        <v>ExporterParty</v>
      </c>
      <c r="B13" s="27" t="s">
        <v>96</v>
      </c>
      <c r="C13" s="28"/>
      <c r="D13" s="29" t="s">
        <v>82</v>
      </c>
      <c r="E13" s="27" t="s">
        <v>28</v>
      </c>
      <c r="F13" s="27"/>
      <c r="G13" s="27"/>
      <c r="H13" s="27" t="str">
        <f aca="true" t="shared" si="3" ref="H13:H19">M13</f>
        <v>Party</v>
      </c>
      <c r="I13" s="27" t="str">
        <f aca="true" t="shared" si="4" ref="I13:I19">M13</f>
        <v>Party</v>
      </c>
      <c r="J13" s="27"/>
      <c r="K13" s="27"/>
      <c r="L13" s="27"/>
      <c r="M13" s="28" t="s">
        <v>29</v>
      </c>
      <c r="N13" s="28" t="s">
        <v>30</v>
      </c>
      <c r="O13" s="30" t="s">
        <v>8</v>
      </c>
      <c r="P13" s="27" t="s">
        <v>31</v>
      </c>
      <c r="Q13" s="27" t="s">
        <v>32</v>
      </c>
      <c r="R13" s="28"/>
      <c r="S13" s="28" t="s">
        <v>33</v>
      </c>
      <c r="T13" s="31" t="s">
        <v>1</v>
      </c>
      <c r="U13" s="27"/>
      <c r="V13" s="27"/>
      <c r="W13" s="29" t="s">
        <v>2</v>
      </c>
      <c r="X13" s="28"/>
      <c r="Y13" s="28"/>
      <c r="Z13" s="27"/>
      <c r="AA13" s="27"/>
      <c r="AB13" s="27"/>
      <c r="AC13" s="27"/>
      <c r="AD13" s="27"/>
      <c r="AE13" s="27"/>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c r="IE13"/>
      <c r="IF13"/>
      <c r="IG13"/>
      <c r="IH13"/>
      <c r="II13"/>
      <c r="IJ13"/>
      <c r="IK13"/>
      <c r="IL13"/>
      <c r="IM13"/>
      <c r="IN13"/>
      <c r="IO13"/>
      <c r="IP13"/>
      <c r="IQ13"/>
      <c r="IR13"/>
      <c r="IS13"/>
      <c r="IT13"/>
      <c r="IU13"/>
      <c r="IV13"/>
    </row>
    <row r="14" spans="1:256" s="32" customFormat="1" ht="12.75" customHeight="1">
      <c r="A14" s="27" t="str">
        <f t="shared" si="2"/>
        <v>ImporterParty</v>
      </c>
      <c r="B14" s="27" t="s">
        <v>97</v>
      </c>
      <c r="C14" s="28"/>
      <c r="D14" s="29" t="s">
        <v>82</v>
      </c>
      <c r="E14" s="27" t="s">
        <v>34</v>
      </c>
      <c r="F14" s="27"/>
      <c r="G14" s="27"/>
      <c r="H14" s="27" t="str">
        <f t="shared" si="3"/>
        <v>Party</v>
      </c>
      <c r="I14" s="27" t="str">
        <f t="shared" si="4"/>
        <v>Party</v>
      </c>
      <c r="J14" s="27"/>
      <c r="K14" s="27"/>
      <c r="L14" s="27"/>
      <c r="M14" s="28" t="s">
        <v>29</v>
      </c>
      <c r="N14" s="28" t="s">
        <v>35</v>
      </c>
      <c r="O14" s="30" t="s">
        <v>8</v>
      </c>
      <c r="P14" s="27" t="s">
        <v>31</v>
      </c>
      <c r="Q14" s="27" t="s">
        <v>36</v>
      </c>
      <c r="R14" s="28"/>
      <c r="S14" s="28" t="s">
        <v>33</v>
      </c>
      <c r="T14" s="31" t="s">
        <v>1</v>
      </c>
      <c r="U14" s="27"/>
      <c r="V14" s="27"/>
      <c r="W14" s="29" t="s">
        <v>2</v>
      </c>
      <c r="X14" s="28"/>
      <c r="Y14" s="28"/>
      <c r="Z14" s="27"/>
      <c r="AA14" s="27"/>
      <c r="AB14" s="27"/>
      <c r="AC14" s="27"/>
      <c r="AD14" s="27"/>
      <c r="AE14" s="27"/>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c r="IE14"/>
      <c r="IF14"/>
      <c r="IG14"/>
      <c r="IH14"/>
      <c r="II14"/>
      <c r="IJ14"/>
      <c r="IK14"/>
      <c r="IL14"/>
      <c r="IM14"/>
      <c r="IN14"/>
      <c r="IO14"/>
      <c r="IP14"/>
      <c r="IQ14"/>
      <c r="IR14"/>
      <c r="IS14"/>
      <c r="IT14"/>
      <c r="IU14"/>
      <c r="IV14"/>
    </row>
    <row r="15" spans="1:31" ht="12.75" customHeight="1">
      <c r="A15" s="34" t="str">
        <f t="shared" si="2"/>
        <v>EndorserParty</v>
      </c>
      <c r="B15" s="34" t="s">
        <v>37</v>
      </c>
      <c r="C15" s="29"/>
      <c r="D15" s="29" t="s">
        <v>82</v>
      </c>
      <c r="E15" s="29"/>
      <c r="F15" s="29"/>
      <c r="G15" s="29"/>
      <c r="H15" s="34" t="str">
        <f t="shared" si="3"/>
        <v>Endorser Party</v>
      </c>
      <c r="I15" s="34" t="str">
        <f t="shared" si="4"/>
        <v>Endorser Party</v>
      </c>
      <c r="J15" s="34"/>
      <c r="K15" s="29"/>
      <c r="L15" s="29"/>
      <c r="M15" s="35" t="s">
        <v>38</v>
      </c>
      <c r="N15" s="29"/>
      <c r="O15" s="60" t="s">
        <v>20</v>
      </c>
      <c r="P15" s="29" t="s">
        <v>31</v>
      </c>
      <c r="Q15" s="36" t="s">
        <v>39</v>
      </c>
      <c r="R15" s="36"/>
      <c r="S15" s="37"/>
      <c r="T15" s="38" t="s">
        <v>1</v>
      </c>
      <c r="U15" s="29"/>
      <c r="V15" s="29"/>
      <c r="W15" s="29" t="s">
        <v>2</v>
      </c>
      <c r="X15" s="29"/>
      <c r="Y15" s="29"/>
      <c r="Z15" s="29"/>
      <c r="AA15" s="29"/>
      <c r="AB15" s="29"/>
      <c r="AC15" s="29"/>
      <c r="AD15" s="29"/>
      <c r="AE15" s="29"/>
    </row>
    <row r="16" spans="1:237" ht="12.75" customHeight="1">
      <c r="A16" s="39" t="str">
        <f t="shared" si="2"/>
        <v>CertificateOfOriginApplication</v>
      </c>
      <c r="B16" s="39" t="s">
        <v>40</v>
      </c>
      <c r="C16" s="40"/>
      <c r="D16" s="40" t="s">
        <v>82</v>
      </c>
      <c r="E16" s="40"/>
      <c r="F16" s="40"/>
      <c r="G16" s="40"/>
      <c r="H16" s="39" t="str">
        <f t="shared" si="3"/>
        <v>Certificate Of Origin Application</v>
      </c>
      <c r="I16" s="39" t="str">
        <f t="shared" si="4"/>
        <v>Certificate Of Origin Application</v>
      </c>
      <c r="J16" s="39"/>
      <c r="K16" s="40"/>
      <c r="L16" s="40"/>
      <c r="M16" s="41" t="s">
        <v>41</v>
      </c>
      <c r="N16" s="40"/>
      <c r="O16" s="42" t="s">
        <v>4</v>
      </c>
      <c r="P16" s="40" t="s">
        <v>31</v>
      </c>
      <c r="Q16" s="43" t="s">
        <v>42</v>
      </c>
      <c r="R16" s="43"/>
      <c r="S16" s="44"/>
      <c r="T16" s="45" t="s">
        <v>1</v>
      </c>
      <c r="U16" s="40"/>
      <c r="V16" s="40"/>
      <c r="W16" s="40" t="s">
        <v>2</v>
      </c>
      <c r="X16" s="40"/>
      <c r="Y16" s="40"/>
      <c r="Z16" s="40"/>
      <c r="AA16" s="40"/>
      <c r="AB16" s="40"/>
      <c r="AC16" s="40"/>
      <c r="AD16" s="40"/>
      <c r="AE16" s="40"/>
      <c r="IA16"/>
      <c r="IB16"/>
      <c r="IC16"/>
    </row>
    <row r="17" spans="1:237" ht="12.75" customHeight="1">
      <c r="A17" s="39" t="str">
        <f t="shared" si="2"/>
        <v>IssuerEndorsement</v>
      </c>
      <c r="B17" s="39" t="s">
        <v>100</v>
      </c>
      <c r="C17" s="40"/>
      <c r="D17" s="40" t="s">
        <v>82</v>
      </c>
      <c r="E17" s="40" t="s">
        <v>43</v>
      </c>
      <c r="F17" s="40"/>
      <c r="G17" s="40"/>
      <c r="H17" s="39" t="str">
        <f t="shared" si="3"/>
        <v>Endorsement</v>
      </c>
      <c r="I17" s="39" t="str">
        <f t="shared" si="4"/>
        <v>Endorsement</v>
      </c>
      <c r="J17" s="39"/>
      <c r="K17" s="40"/>
      <c r="L17" s="40"/>
      <c r="M17" s="41" t="s">
        <v>44</v>
      </c>
      <c r="N17" s="40"/>
      <c r="O17" s="46" t="s">
        <v>4</v>
      </c>
      <c r="P17" s="40" t="s">
        <v>31</v>
      </c>
      <c r="Q17" s="47" t="s">
        <v>45</v>
      </c>
      <c r="R17" s="43"/>
      <c r="S17" s="44"/>
      <c r="T17" s="45" t="s">
        <v>1</v>
      </c>
      <c r="U17" s="40"/>
      <c r="V17" s="40"/>
      <c r="W17" s="40" t="s">
        <v>2</v>
      </c>
      <c r="X17" s="40"/>
      <c r="Y17" s="40"/>
      <c r="Z17" s="40"/>
      <c r="AA17" s="40"/>
      <c r="AB17" s="40"/>
      <c r="AC17" s="40"/>
      <c r="AD17" s="40"/>
      <c r="AE17" s="40"/>
      <c r="IA17"/>
      <c r="IB17"/>
      <c r="IC17"/>
    </row>
    <row r="18" spans="1:237" ht="12.75" customHeight="1">
      <c r="A18" s="39" t="str">
        <f t="shared" si="2"/>
        <v>EmbassyEndorsement</v>
      </c>
      <c r="B18" s="39" t="s">
        <v>98</v>
      </c>
      <c r="C18" s="40"/>
      <c r="D18" s="40" t="s">
        <v>82</v>
      </c>
      <c r="E18" s="40" t="s">
        <v>46</v>
      </c>
      <c r="F18" s="40"/>
      <c r="G18" s="40"/>
      <c r="H18" s="39" t="str">
        <f t="shared" si="3"/>
        <v>Endorsement</v>
      </c>
      <c r="I18" s="39" t="str">
        <f t="shared" si="4"/>
        <v>Endorsement</v>
      </c>
      <c r="J18" s="39"/>
      <c r="K18" s="40"/>
      <c r="L18" s="40"/>
      <c r="M18" s="41" t="s">
        <v>44</v>
      </c>
      <c r="N18" s="40"/>
      <c r="O18" s="46" t="s">
        <v>8</v>
      </c>
      <c r="P18" s="40" t="s">
        <v>31</v>
      </c>
      <c r="Q18" s="43" t="s">
        <v>47</v>
      </c>
      <c r="R18" s="43"/>
      <c r="S18" s="44"/>
      <c r="T18" s="45" t="s">
        <v>1</v>
      </c>
      <c r="U18" s="40"/>
      <c r="V18" s="40"/>
      <c r="W18" s="40" t="s">
        <v>2</v>
      </c>
      <c r="X18" s="40"/>
      <c r="Y18" s="40"/>
      <c r="Z18" s="40"/>
      <c r="AA18" s="40"/>
      <c r="AB18" s="40"/>
      <c r="AC18" s="40"/>
      <c r="AD18" s="40"/>
      <c r="AE18" s="40"/>
      <c r="IA18"/>
      <c r="IB18"/>
      <c r="IC18"/>
    </row>
    <row r="19" spans="1:237" ht="12.75" customHeight="1">
      <c r="A19" s="39" t="str">
        <f t="shared" si="2"/>
        <v>InsuranceEndorsement</v>
      </c>
      <c r="B19" s="39" t="s">
        <v>99</v>
      </c>
      <c r="C19" s="40"/>
      <c r="D19" s="40" t="s">
        <v>82</v>
      </c>
      <c r="E19" s="40" t="s">
        <v>48</v>
      </c>
      <c r="F19" s="40"/>
      <c r="G19" s="40"/>
      <c r="H19" s="39" t="str">
        <f t="shared" si="3"/>
        <v>Endorsement</v>
      </c>
      <c r="I19" s="39" t="str">
        <f t="shared" si="4"/>
        <v>Endorsement</v>
      </c>
      <c r="J19" s="39"/>
      <c r="K19" s="40"/>
      <c r="L19" s="40"/>
      <c r="M19" s="41" t="s">
        <v>44</v>
      </c>
      <c r="N19" s="40"/>
      <c r="O19" s="46" t="s">
        <v>8</v>
      </c>
      <c r="P19" s="40" t="s">
        <v>31</v>
      </c>
      <c r="Q19" s="43" t="s">
        <v>49</v>
      </c>
      <c r="R19" s="43"/>
      <c r="S19" s="44"/>
      <c r="T19" s="45" t="s">
        <v>1</v>
      </c>
      <c r="U19" s="40"/>
      <c r="V19" s="40"/>
      <c r="W19" s="40" t="s">
        <v>2</v>
      </c>
      <c r="X19" s="40"/>
      <c r="Y19" s="40"/>
      <c r="Z19" s="40"/>
      <c r="AA19" s="40"/>
      <c r="AB19" s="40"/>
      <c r="AC19" s="40"/>
      <c r="AD19" s="40"/>
      <c r="AE19" s="40"/>
      <c r="IA19"/>
      <c r="IB19"/>
      <c r="IC19"/>
    </row>
    <row r="20" spans="1:31" ht="12.75" customHeight="1">
      <c r="A20" s="48"/>
      <c r="B20" s="48"/>
      <c r="C20" s="48"/>
      <c r="D20" s="48"/>
      <c r="E20" s="48"/>
      <c r="F20" s="48"/>
      <c r="G20" s="48"/>
      <c r="H20" s="48"/>
      <c r="I20" s="48"/>
      <c r="J20" s="48"/>
      <c r="K20" s="48"/>
      <c r="L20" s="48"/>
      <c r="M20" s="48"/>
      <c r="N20" s="49"/>
      <c r="O20" s="50"/>
      <c r="P20" s="49" t="s">
        <v>50</v>
      </c>
      <c r="Q20" s="51"/>
      <c r="R20" s="51"/>
      <c r="S20" s="52"/>
      <c r="T20" s="53"/>
      <c r="U20" s="48"/>
      <c r="V20" s="48"/>
      <c r="W20" s="48"/>
      <c r="X20" s="48"/>
      <c r="Y20" s="48"/>
      <c r="Z20" s="48"/>
      <c r="AA20" s="48"/>
      <c r="AB20" s="48"/>
      <c r="AC20" s="48"/>
      <c r="AD20" s="48"/>
      <c r="AE20" s="48"/>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2006-07-08T06:30:00Z</dcterms:modified>
  <cp:category/>
  <cp:version/>
  <cp:contentType/>
  <cp:contentStatus/>
  <cp:revision>42</cp:revision>
</cp:coreProperties>
</file>