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<sst xmlns="http://schemas.openxmlformats.org/spreadsheetml/2006/main" count="457" uniqueCount="131">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</sst>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c r="AF13" s="11" t="s">
        <v>87</v>
      </c>
    </row>
    <row r="14" spans="1:32" ht="13.5" customHeight="1">
      <c r="A14" s="8">
        <f>IF(G14="UUID","UUID",SUBSTITUTE(SUBSTITUTE(CONCATENATE(IF(E14="Universally Unique","UU",E14),IF(G14&lt;&gt;I14,H14,F14),CONCATENATE(IF(I14="Identifier","ID",IF(I14="Text","",I14))))," ",""),"'",""))</f>
        <v>0</v>
      </c>
      <c r="B14" s="9" t="s">
        <v>88</v>
      </c>
      <c r="C14" s="9"/>
      <c r="D14" s="9" t="s">
        <v>33</v>
      </c>
      <c r="E14" s="9"/>
      <c r="F14" s="9"/>
      <c r="G14" s="9" t="s">
        <v>89</v>
      </c>
      <c r="H14" s="10" t="str">
        <f>IF(F14&lt;&gt;"",CONCATENATE(F14," ",G14),G14)</f>
        <v>Note</v>
      </c>
      <c r="I14" s="9" t="s">
        <v>84</v>
      </c>
      <c r="J14" s="9"/>
      <c r="K14" s="10">
        <f>IF(J14&lt;&gt;"",CONCATENATE(J14,"_ ",I14,". Type"),CONCATENATE(I14,". Type"))</f>
        <v>0</v>
      </c>
      <c r="L14" s="9"/>
      <c r="M14" s="9"/>
      <c r="N14" s="9"/>
      <c r="O14" s="9" t="s">
        <v>85</v>
      </c>
      <c r="P14" s="9" t="s">
        <v>45</v>
      </c>
      <c r="Q14" s="9" t="s">
        <v>90</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c r="F15" s="9" t="s">
        <v>92</v>
      </c>
      <c r="G15" s="9" t="s">
        <v>43</v>
      </c>
      <c r="H15" s="10">
        <f>IF(F15&lt;&gt;"",CONCATENATE(F15," ",G15),G15)</f>
        <v>0</v>
      </c>
      <c r="I15" s="9" t="s">
        <v>43</v>
      </c>
      <c r="J15" s="9"/>
      <c r="K15" s="10">
        <f>IF(J15&lt;&gt;"",CONCATENATE(J15,"_ ",I15,". Type"),CONCATENATE(I15,". Type"))</f>
        <v>0</v>
      </c>
      <c r="L15" s="9"/>
      <c r="M15" s="9"/>
      <c r="N15" s="9"/>
      <c r="O15" s="9" t="s">
        <v>44</v>
      </c>
      <c r="P15" s="9" t="s">
        <v>45</v>
      </c>
      <c r="Q15" s="9" t="s">
        <v>93</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t="s">
        <v>95</v>
      </c>
      <c r="F16" s="9"/>
      <c r="G16" s="9" t="s">
        <v>96</v>
      </c>
      <c r="H16" s="10" t="str">
        <f>IF(F16&lt;&gt;"",CONCATENATE(F16," ",G16),G16)</f>
        <v>Instruction</v>
      </c>
      <c r="I16" s="9" t="s">
        <v>84</v>
      </c>
      <c r="J16" s="9"/>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c r="F17" s="9" t="s">
        <v>99</v>
      </c>
      <c r="G17" s="9" t="s">
        <v>100</v>
      </c>
      <c r="H17" s="10">
        <f>IF(F17&lt;&gt;"",CONCATENATE(F17," ",G17),G17)</f>
        <v>0</v>
      </c>
      <c r="I17" s="9" t="s">
        <v>100</v>
      </c>
      <c r="J17" s="9"/>
      <c r="K17" s="10">
        <f>IF(J17&lt;&gt;"",CONCATENATE(J17,"_ ",I17,". Type"),CONCATENATE(I17,". Type"))</f>
        <v>0</v>
      </c>
      <c r="L17" s="9"/>
      <c r="M17" s="9"/>
      <c r="N17" s="9"/>
      <c r="O17" s="9" t="s">
        <v>44</v>
      </c>
      <c r="P17" s="9" t="s">
        <v>45</v>
      </c>
      <c r="Q17" s="9" t="s">
        <v>101</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104</v>
      </c>
      <c r="J18" s="13"/>
      <c r="K18" s="13"/>
      <c r="L18" s="13"/>
      <c r="M18" s="13" t="s">
        <v>104</v>
      </c>
      <c r="N18" s="13"/>
      <c r="O18" s="13" t="s">
        <v>44</v>
      </c>
      <c r="P18" s="13" t="s">
        <v>105</v>
      </c>
      <c r="Q18" s="13" t="s">
        <v>106</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104</v>
      </c>
      <c r="J19" s="13"/>
      <c r="K19" s="13"/>
      <c r="L19" s="13"/>
      <c r="M19" s="13" t="s">
        <v>104</v>
      </c>
      <c r="N19" s="13"/>
      <c r="O19" s="13" t="s">
        <v>44</v>
      </c>
      <c r="P19" s="13" t="s">
        <v>105</v>
      </c>
      <c r="Q19" s="13" t="s">
        <v>109</v>
      </c>
      <c r="R19" s="13"/>
      <c r="S19" s="13"/>
      <c r="T19" s="13" t="s">
        <v>61</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Document Reference</v>
      </c>
      <c r="I20" s="13" t="s">
        <v>112</v>
      </c>
      <c r="J20" s="13"/>
      <c r="K20" s="13"/>
      <c r="L20" s="13"/>
      <c r="M20" s="13" t="s">
        <v>112</v>
      </c>
      <c r="N20" s="13"/>
      <c r="O20" s="13" t="s">
        <v>44</v>
      </c>
      <c r="P20" s="13" t="s">
        <v>105</v>
      </c>
      <c r="Q20" s="13" t="s">
        <v>113</v>
      </c>
      <c r="R20" s="13"/>
      <c r="S20" s="13"/>
      <c r="T20" s="13" t="s">
        <v>61</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c r="F21" s="13"/>
      <c r="G21" s="13"/>
      <c r="H21" s="13" t="str">
        <f>M21</f>
        <v>Consignment</v>
      </c>
      <c r="I21" s="13" t="s">
        <v>115</v>
      </c>
      <c r="J21" s="13"/>
      <c r="K21" s="13"/>
      <c r="L21" s="13"/>
      <c r="M21" s="13" t="s">
        <v>115</v>
      </c>
      <c r="N21" s="13"/>
      <c r="O21" s="13" t="s">
        <v>85</v>
      </c>
      <c r="P21" s="13" t="s">
        <v>105</v>
      </c>
      <c r="Q21" s="13" t="s">
        <v>116</v>
      </c>
      <c r="R21" s="13"/>
      <c r="S21" s="13"/>
      <c r="T21" s="13" t="s">
        <v>36</v>
      </c>
      <c r="U21" s="13"/>
      <c r="V21" s="13"/>
      <c r="W21" s="13" t="s">
        <v>37</v>
      </c>
      <c r="X21" s="13" t="s">
        <v>38</v>
      </c>
      <c r="Y21" s="13" t="s">
        <v>39</v>
      </c>
      <c r="Z21" s="13" t="s">
        <v>38</v>
      </c>
      <c r="AA21" s="13" t="s">
        <v>38</v>
      </c>
      <c r="AB21" s="13" t="s">
        <v>38</v>
      </c>
      <c r="AC21" s="13" t="s">
        <v>38</v>
      </c>
      <c r="AD21" s="13" t="s">
        <v>38</v>
      </c>
      <c r="AE21" s="13"/>
      <c r="AF21" s="14" t="s">
        <v>117</v>
      </c>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Document Reference</v>
      </c>
      <c r="I22" s="13" t="s">
        <v>112</v>
      </c>
      <c r="J22" s="13"/>
      <c r="K22" s="13"/>
      <c r="L22" s="13"/>
      <c r="M22" s="13" t="s">
        <v>112</v>
      </c>
      <c r="N22" s="13"/>
      <c r="O22" s="13" t="s">
        <v>85</v>
      </c>
      <c r="P22" s="13" t="s">
        <v>105</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c r="F23" s="13"/>
      <c r="G23" s="13"/>
      <c r="H23" s="13" t="str">
        <f>M23</f>
        <v>Signature</v>
      </c>
      <c r="I23" s="13" t="s">
        <v>121</v>
      </c>
      <c r="J23" s="13"/>
      <c r="K23" s="13"/>
      <c r="L23" s="13"/>
      <c r="M23" s="13" t="s">
        <v>121</v>
      </c>
      <c r="N23" s="13"/>
      <c r="O23" s="13" t="s">
        <v>85</v>
      </c>
      <c r="P23" s="13" t="s">
        <v>105</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Location</v>
      </c>
      <c r="I24" s="13" t="s">
        <v>125</v>
      </c>
      <c r="J24" s="13"/>
      <c r="K24" s="13"/>
      <c r="L24" s="13"/>
      <c r="M24" s="13" t="s">
        <v>125</v>
      </c>
      <c r="N24" s="13"/>
      <c r="O24" s="13" t="s">
        <v>85</v>
      </c>
      <c r="P24" s="13" t="s">
        <v>105</v>
      </c>
      <c r="Q24" s="13" t="s">
        <v>126</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124</v>
      </c>
      <c r="F25" s="13"/>
      <c r="G25" s="13"/>
      <c r="H25" s="13" t="str">
        <f>M25</f>
        <v>Period</v>
      </c>
      <c r="I25" s="13" t="s">
        <v>128</v>
      </c>
      <c r="J25" s="13"/>
      <c r="K25" s="13"/>
      <c r="L25" s="13"/>
      <c r="M25" s="13" t="s">
        <v>128</v>
      </c>
      <c r="N25" s="13"/>
      <c r="O25" s="13" t="s">
        <v>85</v>
      </c>
      <c r="P25" s="13" t="s">
        <v>105</v>
      </c>
      <c r="Q25" s="13" t="s">
        <v>129</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130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