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2.1" sheetId="1" r:id="rId1"/>
  </sheets>
  <definedNames>
    <definedName name="_xlnm.Print_Area" localSheetId="0">'UBL-Catalogue-2.1'!$A$1:$AF$31</definedName>
    <definedName name="_xlnm.Print_Titles" localSheetId="0">'UBL-Catalogue-2.1'!$1:$1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<sst xmlns="http://schemas.openxmlformats.org/spreadsheetml/2006/main" count="550" uniqueCount="156">
  <si>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</si>
  <si>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</si>
  <si>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</si>
  <si>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</si>
  <si>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</si>
  <si>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</si>
  <si>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</si>
  <si>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</si>
  <si>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</si>
  <si>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</si>
  <si>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</si>
  <si>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</si>
  <si>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</si>
  <si>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</si>
  <si>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</si>
  <si>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</si>
  <si>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</si>
  <si>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</si>
  <si>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</si>
  <si>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</si>
  <si>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</si>
  <si>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</si>
  <si>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</si>
  <si>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</si>
  <si>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</si>
  <si>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</si>
  <si>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</si>
  <si>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</si>
  <si>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</si>
  <si>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</si>
  <si>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</si>
  <si>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</si>
  <si>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Details</t>
  </si>
  <si>
    <t>Catalogue</t>
  </si>
  <si>
    <t>ABIE</t>
  </si>
  <si>
    <t>A document that describes items, prices, and price validity.</t>
  </si>
  <si>
    <t>2.0</t>
  </si>
  <si>
    <t>Procurement</t>
  </si>
  <si>
    <t>In All Contexts</t>
  </si>
  <si>
    <t>None</t>
  </si>
  <si>
    <t xml:space="preserve"> </t>
  </si>
  <si>
    <t>Catalogue.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</si>
  <si>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</si>
  <si>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</si>
  <si>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</si>
  <si>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</si>
  <si>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</si>
  <si>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</si>
  <si>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Customization Identifier. Identifier</t>
  </si>
  <si>
    <t>Customization</t>
  </si>
  <si>
    <t>Identifies a user-defined customization of UBL for a specific use.</t>
  </si>
  <si>
    <t>NES</t>
  </si>
  <si>
    <t>Changes for UBL 2.0 Update Package: H3 formula pasted to H4 and H5</t>
  </si>
  <si>
    <t>Catalogue. Profile Identifier. Identifier</t>
  </si>
  <si>
    <t>Profile</t>
  </si>
  <si>
    <t>Identifies a user-defined profile of the customization of UBL being used.</t>
  </si>
  <si>
    <t>BasicProcurementProcess</t>
  </si>
  <si>
    <t>Catalogue. Profile Execution Identifier. Identifier</t>
  </si>
  <si>
    <t>Profile Execution</t>
  </si>
  <si>
    <t>Identifies an instance of executing a profile, to associate all transactions in a collaboration.</t>
  </si>
  <si>
    <t>BPP-1001</t>
  </si>
  <si>
    <t>2.1</t>
  </si>
  <si>
    <t>Catalogue. Identifier</t>
  </si>
  <si>
    <t>1</t>
  </si>
  <si>
    <t>An identifier for this document, assigned by the sender.</t>
  </si>
  <si>
    <t>Catalogue. UUID. Identifier</t>
  </si>
  <si>
    <t>UUID</t>
  </si>
  <si>
    <t>A universally unique identifier for an instance of this document.</t>
  </si>
  <si>
    <t>Catalogue. Action Code. Code</t>
  </si>
  <si>
    <t>Action</t>
  </si>
  <si>
    <t>Code</t>
  </si>
  <si>
    <t>A code signifying whether the transaction is a replacement or an update.</t>
  </si>
  <si>
    <t>Replace , Update .</t>
  </si>
  <si>
    <t>Catalogue. Name</t>
  </si>
  <si>
    <t>Name</t>
  </si>
  <si>
    <t>Text, assigned by the sender, that identifies this document to business users.</t>
  </si>
  <si>
    <t xml:space="preserve">winter 2005 collection </t>
  </si>
  <si>
    <t xml:space="preserve">Changes for UBL 2.0 Update Package: Definition (cell Q8) changed from A name given to a catalogue. to Text that identifies the Catalogue to business users. </t>
  </si>
  <si>
    <t>Catalogue. Issue Date. Date</t>
  </si>
  <si>
    <t>Issue</t>
  </si>
  <si>
    <t>Date</t>
  </si>
  <si>
    <t>The date, assigned by the sender, on which this document was issued.</t>
  </si>
  <si>
    <t>Catalogue. Issue Time. Time</t>
  </si>
  <si>
    <t>Time</t>
  </si>
  <si>
    <t>The time, assigned by the sender, at which this document was issued.</t>
  </si>
  <si>
    <t>Catalogue. Revision Date. Date</t>
  </si>
  <si>
    <t>Revision</t>
  </si>
  <si>
    <t>The date, assigned by the seller party, on which the information in the Catalogue was last revised.</t>
  </si>
  <si>
    <t>Catalogue. Revision Time. Time</t>
  </si>
  <si>
    <t>The time, assigned by the Seller party, at which the information in the Catalogue was last revised.</t>
  </si>
  <si>
    <t>Catalogue. Note. Text</t>
  </si>
  <si>
    <t>Note</t>
  </si>
  <si>
    <t>Text</t>
  </si>
  <si>
    <t>0..n</t>
  </si>
  <si>
    <t>Free-form text pertinent to this document, conveying information that is not contained explicitly in other structures.</t>
  </si>
  <si>
    <t>Catalogue. Description. Text</t>
  </si>
  <si>
    <t>Description</t>
  </si>
  <si>
    <t>Textual description of the document instance.</t>
  </si>
  <si>
    <t xml:space="preserve">computer accessories for laptops </t>
  </si>
  <si>
    <t xml:space="preserve">Changes for UBL 2.0 Update Package: Definition (cell Q14) changed from A description of the catalogue. to Textual description of the document instance. </t>
  </si>
  <si>
    <t>Catalogue. Version. Identifier</t>
  </si>
  <si>
    <t>Version</t>
  </si>
  <si>
    <t>An identifier for the current version of the Catalogue.</t>
  </si>
  <si>
    <t xml:space="preserve">1.1 </t>
  </si>
  <si>
    <t>Catalogue. Previous_ Version. Identifier</t>
  </si>
  <si>
    <t>Previous</t>
  </si>
  <si>
    <t>An identifier for the previous version of the Catalogue that is superseded by this version.</t>
  </si>
  <si>
    <t xml:space="preserve">1.0 </t>
  </si>
  <si>
    <t>Catalogue. Line Count. Numeric</t>
  </si>
  <si>
    <t>Line</t>
  </si>
  <si>
    <t>Count</t>
  </si>
  <si>
    <t>Numeric</t>
  </si>
  <si>
    <t>The number of Catalogue Lines in the document.</t>
  </si>
  <si>
    <t>Catalogue. Validity_ Period. Period</t>
  </si>
  <si>
    <t>Validity</t>
  </si>
  <si>
    <t>Period</t>
  </si>
  <si>
    <t>ASBIE</t>
  </si>
  <si>
    <t>A period, assigned by the seller, during which the information in the Catalogue is effective. This may be given as start and end dates or as a duration.</t>
  </si>
  <si>
    <t>Catalogue. Referenced_ Contract. Contract</t>
  </si>
  <si>
    <t>Referenced</t>
  </si>
  <si>
    <t>Contract</t>
  </si>
  <si>
    <t>A contract or framework agreement with which this Catalogue is associated.</t>
  </si>
  <si>
    <t>Catalogue. Source_ Catalogue Reference. Catalogue Reference</t>
  </si>
  <si>
    <t>Source</t>
  </si>
  <si>
    <t>Catalogue Reference</t>
  </si>
  <si>
    <t>A reference to the source catalogue.</t>
  </si>
  <si>
    <t>Catalogue. Document Reference</t>
  </si>
  <si>
    <t>Document Reference</t>
  </si>
  <si>
    <t>A reference to another document associated with this document.</t>
  </si>
  <si>
    <t>Changes for UBL 2.0 Update Package: Modified definition text</t>
  </si>
  <si>
    <t>Catalogue. Signature</t>
  </si>
  <si>
    <t>Signature</t>
  </si>
  <si>
    <t>A signature applied to this document.</t>
  </si>
  <si>
    <t>Catalogue. Provider_ Party. Party</t>
  </si>
  <si>
    <t>Provider</t>
  </si>
  <si>
    <t>Party</t>
  </si>
  <si>
    <t>The party providing the Catalogue.</t>
  </si>
  <si>
    <t>Catalogue. Receiver_ Party. Party</t>
  </si>
  <si>
    <t>Receiver</t>
  </si>
  <si>
    <t>The party receiving the Catalogue.</t>
  </si>
  <si>
    <t>Catalogue. Seller_ Supplier Party. Supplier Party</t>
  </si>
  <si>
    <t>Seller</t>
  </si>
  <si>
    <t>Supplier Party</t>
  </si>
  <si>
    <t>The seller.</t>
  </si>
  <si>
    <t>Catalogue. Contractor_ Customer Party. Customer Party</t>
  </si>
  <si>
    <t>Contractor</t>
  </si>
  <si>
    <t>Customer Party</t>
  </si>
  <si>
    <t>The customer party responsible for the contracts with which the Catalogue is associated.</t>
  </si>
  <si>
    <t>Catalogue. Trading Terms</t>
  </si>
  <si>
    <t>Trading Terms</t>
  </si>
  <si>
    <t>The trading terms associated with this Catalogue.</t>
  </si>
  <si>
    <t>Catalogue. Catalogue Line</t>
  </si>
  <si>
    <t>Catalogue Line</t>
  </si>
  <si>
    <t>1..n</t>
  </si>
  <si>
    <t>A line in a Catalogue describing an item of sale.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</si>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</sst>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c r="F8" s="9"/>
      <c r="G8" s="9" t="s">
        <v>66</v>
      </c>
      <c r="H8" s="10">
        <f>IF(F8&lt;&gt;"",CONCATENATE(F8," ",G8),G8)</f>
        <v>0</v>
      </c>
      <c r="I8" s="9" t="s">
        <v>43</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t="s">
        <v>69</v>
      </c>
      <c r="G9" s="9" t="s">
        <v>70</v>
      </c>
      <c r="H9" s="10">
        <f>IF(F9&lt;&gt;"",CONCATENATE(F9," ",G9),G9)</f>
        <v>0</v>
      </c>
      <c r="I9" s="9" t="s">
        <v>70</v>
      </c>
      <c r="J9" s="9"/>
      <c r="K9" s="10">
        <f>IF(J9&lt;&gt;"",CONCATENATE(J9,"_ ",I9,". Type"),CONCATENATE(I9,". Type"))</f>
        <v>0</v>
      </c>
      <c r="L9" s="9"/>
      <c r="M9" s="9"/>
      <c r="N9" s="9"/>
      <c r="O9" s="9" t="s">
        <v>44</v>
      </c>
      <c r="P9" s="9" t="s">
        <v>45</v>
      </c>
      <c r="Q9" s="9" t="s">
        <v>71</v>
      </c>
      <c r="R9" s="9" t="s">
        <v>72</v>
      </c>
      <c r="S9" s="9"/>
      <c r="T9" s="9" t="s">
        <v>61</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73</v>
      </c>
      <c r="C10" s="9"/>
      <c r="D10" s="9" t="s">
        <v>33</v>
      </c>
      <c r="E10" s="9"/>
      <c r="F10" s="9"/>
      <c r="G10" s="9" t="s">
        <v>74</v>
      </c>
      <c r="H10" s="10">
        <f>IF(F10&lt;&gt;"",CONCATENATE(F10," ",G10),G10)</f>
        <v>0</v>
      </c>
      <c r="I10" s="9" t="s">
        <v>74</v>
      </c>
      <c r="J10" s="9"/>
      <c r="K10" s="10">
        <f>IF(J10&lt;&gt;"",CONCATENATE(J10,"_ ",I10,". Type"),CONCATENATE(I10,". Type"))</f>
        <v>0</v>
      </c>
      <c r="L10" s="9"/>
      <c r="M10" s="9"/>
      <c r="N10" s="9"/>
      <c r="O10" s="9" t="s">
        <v>44</v>
      </c>
      <c r="P10" s="9" t="s">
        <v>45</v>
      </c>
      <c r="Q10" s="9" t="s">
        <v>75</v>
      </c>
      <c r="R10" s="9" t="s">
        <v>76</v>
      </c>
      <c r="S10" s="9"/>
      <c r="T10" s="9" t="s">
        <v>36</v>
      </c>
      <c r="U10" s="9"/>
      <c r="V10" s="9"/>
      <c r="W10" s="9" t="s">
        <v>37</v>
      </c>
      <c r="X10" s="9" t="s">
        <v>38</v>
      </c>
      <c r="Y10" s="9" t="s">
        <v>39</v>
      </c>
      <c r="Z10" s="9" t="s">
        <v>38</v>
      </c>
      <c r="AA10" s="9" t="s">
        <v>38</v>
      </c>
      <c r="AB10" s="9" t="s">
        <v>38</v>
      </c>
      <c r="AC10" s="9" t="s">
        <v>38</v>
      </c>
      <c r="AD10" s="9" t="s">
        <v>38</v>
      </c>
      <c r="AE10" s="9"/>
      <c r="AF10" s="11" t="s">
        <v>77</v>
      </c>
    </row>
    <row r="11" spans="1:32" ht="13.5" customHeight="1">
      <c r="A11" s="8">
        <f>IF(G11="UUID","UUID",SUBSTITUTE(SUBSTITUTE(CONCATENATE(IF(E11="Universally Unique","UU",E11),IF(G11&lt;&gt;I11,H11,F11),CONCATENATE(IF(I11="Identifier","ID",IF(I11="Text","",I11))))," ",""),"'",""))</f>
        <v>0</v>
      </c>
      <c r="B11" s="9" t="s">
        <v>78</v>
      </c>
      <c r="C11" s="9"/>
      <c r="D11" s="9" t="s">
        <v>33</v>
      </c>
      <c r="E11" s="9"/>
      <c r="F11" s="9" t="s">
        <v>79</v>
      </c>
      <c r="G11" s="9" t="s">
        <v>80</v>
      </c>
      <c r="H11" s="10">
        <f>IF(F11&lt;&gt;"",CONCATENATE(F11," ",G11),G11)</f>
        <v>0</v>
      </c>
      <c r="I11" s="9" t="s">
        <v>80</v>
      </c>
      <c r="J11" s="9"/>
      <c r="K11" s="10">
        <f>IF(J11&lt;&gt;"",CONCATENATE(J11,"_ ",I11,". Type"),CONCATENATE(I11,". Type"))</f>
        <v>0</v>
      </c>
      <c r="L11" s="9"/>
      <c r="M11" s="9"/>
      <c r="N11" s="9"/>
      <c r="O11" s="9" t="s">
        <v>63</v>
      </c>
      <c r="P11" s="9" t="s">
        <v>45</v>
      </c>
      <c r="Q11" s="9" t="s">
        <v>81</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82</v>
      </c>
      <c r="C12" s="9"/>
      <c r="D12" s="9" t="s">
        <v>33</v>
      </c>
      <c r="E12" s="9"/>
      <c r="F12" s="9" t="s">
        <v>79</v>
      </c>
      <c r="G12" s="9" t="s">
        <v>83</v>
      </c>
      <c r="H12" s="10">
        <f>IF(F12&lt;&gt;"",CONCATENATE(F12," ",G12),G12)</f>
        <v>0</v>
      </c>
      <c r="I12" s="9" t="s">
        <v>83</v>
      </c>
      <c r="J12" s="9"/>
      <c r="K12" s="10">
        <f>IF(J12&lt;&gt;"",CONCATENATE(J12,"_ ",I12,". Type"),CONCATENATE(I12,". Type"))</f>
        <v>0</v>
      </c>
      <c r="L12" s="9"/>
      <c r="M12" s="9"/>
      <c r="N12" s="9"/>
      <c r="O12" s="9" t="s">
        <v>44</v>
      </c>
      <c r="P12" s="9" t="s">
        <v>45</v>
      </c>
      <c r="Q12" s="9" t="s">
        <v>84</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85</v>
      </c>
      <c r="C13" s="9"/>
      <c r="D13" s="9" t="s">
        <v>33</v>
      </c>
      <c r="E13" s="9"/>
      <c r="F13" s="9" t="s">
        <v>86</v>
      </c>
      <c r="G13" s="9" t="s">
        <v>80</v>
      </c>
      <c r="H13" s="10">
        <f>IF(F13&lt;&gt;"",CONCATENATE(F13," ",G13),G13)</f>
        <v>0</v>
      </c>
      <c r="I13" s="9" t="s">
        <v>80</v>
      </c>
      <c r="J13" s="9"/>
      <c r="K13" s="10">
        <f>IF(J13&lt;&gt;"",CONCATENATE(J13,"_ ",I13,". Type"),CONCATENATE(I13,". Type"))</f>
        <v>0</v>
      </c>
      <c r="L13" s="9"/>
      <c r="M13" s="9"/>
      <c r="N13" s="9"/>
      <c r="O13" s="9" t="s">
        <v>44</v>
      </c>
      <c r="P13" s="9" t="s">
        <v>45</v>
      </c>
      <c r="Q13" s="9" t="s">
        <v>87</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88</v>
      </c>
      <c r="C14" s="9"/>
      <c r="D14" s="9" t="s">
        <v>33</v>
      </c>
      <c r="E14" s="9"/>
      <c r="F14" s="9" t="s">
        <v>86</v>
      </c>
      <c r="G14" s="9" t="s">
        <v>83</v>
      </c>
      <c r="H14" s="10">
        <f>IF(F14&lt;&gt;"",CONCATENATE(F14," ",G14),G14)</f>
        <v>0</v>
      </c>
      <c r="I14" s="9" t="s">
        <v>83</v>
      </c>
      <c r="J14" s="9"/>
      <c r="K14" s="10">
        <f>IF(J14&lt;&gt;"",CONCATENATE(J14,"_ ",I14,". Type"),CONCATENATE(I14,". Type"))</f>
        <v>0</v>
      </c>
      <c r="L14" s="9"/>
      <c r="M14" s="9"/>
      <c r="N14" s="9"/>
      <c r="O14" s="9" t="s">
        <v>44</v>
      </c>
      <c r="P14" s="9" t="s">
        <v>45</v>
      </c>
      <c r="Q14" s="9" t="s">
        <v>89</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90</v>
      </c>
      <c r="C15" s="9"/>
      <c r="D15" s="9" t="s">
        <v>33</v>
      </c>
      <c r="E15" s="9"/>
      <c r="F15" s="9"/>
      <c r="G15" s="9" t="s">
        <v>91</v>
      </c>
      <c r="H15" s="10" t="str">
        <f>IF(F15&lt;&gt;"",CONCATENATE(F15," ",G15),G15)</f>
        <v>Note</v>
      </c>
      <c r="I15" s="9" t="s">
        <v>92</v>
      </c>
      <c r="J15" s="9"/>
      <c r="K15" s="10">
        <f>IF(J15&lt;&gt;"",CONCATENATE(J15,"_ ",I15,". Type"),CONCATENATE(I15,". Type"))</f>
        <v>0</v>
      </c>
      <c r="L15" s="9"/>
      <c r="M15" s="9"/>
      <c r="N15" s="9"/>
      <c r="O15" s="9" t="s">
        <v>93</v>
      </c>
      <c r="P15" s="9" t="s">
        <v>45</v>
      </c>
      <c r="Q15" s="9" t="s">
        <v>94</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95</v>
      </c>
      <c r="C16" s="9"/>
      <c r="D16" s="9" t="s">
        <v>33</v>
      </c>
      <c r="E16" s="9"/>
      <c r="F16" s="9"/>
      <c r="G16" s="9" t="s">
        <v>96</v>
      </c>
      <c r="H16" s="10" t="str">
        <f>IF(F16&lt;&gt;"",CONCATENATE(F16," ",G16),G16)</f>
        <v>Description</v>
      </c>
      <c r="I16" s="9" t="s">
        <v>92</v>
      </c>
      <c r="J16" s="9"/>
      <c r="K16" s="10">
        <f>IF(J16&lt;&gt;"",CONCATENATE(J16,"_ ",I16,". Type"),CONCATENATE(I16,". Type"))</f>
        <v>0</v>
      </c>
      <c r="L16" s="9"/>
      <c r="M16" s="9"/>
      <c r="N16" s="9"/>
      <c r="O16" s="9" t="s">
        <v>93</v>
      </c>
      <c r="P16" s="9" t="s">
        <v>45</v>
      </c>
      <c r="Q16" s="9" t="s">
        <v>97</v>
      </c>
      <c r="R16" s="9" t="s">
        <v>98</v>
      </c>
      <c r="S16" s="9"/>
      <c r="T16" s="9" t="s">
        <v>36</v>
      </c>
      <c r="U16" s="9"/>
      <c r="V16" s="9"/>
      <c r="W16" s="9" t="s">
        <v>37</v>
      </c>
      <c r="X16" s="9" t="s">
        <v>38</v>
      </c>
      <c r="Y16" s="9" t="s">
        <v>39</v>
      </c>
      <c r="Z16" s="9" t="s">
        <v>38</v>
      </c>
      <c r="AA16" s="9" t="s">
        <v>38</v>
      </c>
      <c r="AB16" s="9" t="s">
        <v>38</v>
      </c>
      <c r="AC16" s="9" t="s">
        <v>38</v>
      </c>
      <c r="AD16" s="9" t="s">
        <v>38</v>
      </c>
      <c r="AE16" s="9"/>
      <c r="AF16" s="11" t="s">
        <v>99</v>
      </c>
    </row>
    <row r="17" spans="1:32" ht="13.5" customHeight="1">
      <c r="A17" s="8">
        <f>IF(G17="UUID","UUID",SUBSTITUTE(SUBSTITUTE(CONCATENATE(IF(E17="Universally Unique","UU",E17),IF(G17&lt;&gt;I17,H17,F17),CONCATENATE(IF(I17="Identifier","ID",IF(I17="Text","",I17))))," ",""),"'",""))</f>
        <v>0</v>
      </c>
      <c r="B17" s="9" t="s">
        <v>100</v>
      </c>
      <c r="C17" s="9"/>
      <c r="D17" s="9" t="s">
        <v>33</v>
      </c>
      <c r="E17" s="9"/>
      <c r="F17" s="9"/>
      <c r="G17" s="9" t="s">
        <v>101</v>
      </c>
      <c r="H17" s="10" t="str">
        <f>IF(F17&lt;&gt;"",CONCATENATE(F17," ",G17),G17)</f>
        <v>Version</v>
      </c>
      <c r="I17" s="9" t="s">
        <v>43</v>
      </c>
      <c r="J17" s="9"/>
      <c r="K17" s="10">
        <f>IF(J17&lt;&gt;"",CONCATENATE(J17,"_ ",I17,". Type"),CONCATENATE(I17,". Type"))</f>
        <v>0</v>
      </c>
      <c r="L17" s="9"/>
      <c r="M17" s="9"/>
      <c r="N17" s="9"/>
      <c r="O17" s="9" t="s">
        <v>44</v>
      </c>
      <c r="P17" s="9" t="s">
        <v>45</v>
      </c>
      <c r="Q17" s="9" t="s">
        <v>102</v>
      </c>
      <c r="R17" s="9" t="s">
        <v>103</v>
      </c>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104</v>
      </c>
      <c r="C18" s="9"/>
      <c r="D18" s="9" t="s">
        <v>33</v>
      </c>
      <c r="E18" s="9" t="s">
        <v>105</v>
      </c>
      <c r="F18" s="9"/>
      <c r="G18" s="9" t="s">
        <v>101</v>
      </c>
      <c r="H18" s="10" t="str">
        <f>IF(F18&lt;&gt;"",CONCATENATE(F18," ",G18),G18)</f>
        <v>Version</v>
      </c>
      <c r="I18" s="9" t="s">
        <v>43</v>
      </c>
      <c r="J18" s="9"/>
      <c r="K18" s="10">
        <f>IF(J18&lt;&gt;"",CONCATENATE(J18,"_ ",I18,". Type"),CONCATENATE(I18,". Type"))</f>
        <v>0</v>
      </c>
      <c r="L18" s="9"/>
      <c r="M18" s="9"/>
      <c r="N18" s="9"/>
      <c r="O18" s="9" t="s">
        <v>44</v>
      </c>
      <c r="P18" s="9" t="s">
        <v>45</v>
      </c>
      <c r="Q18" s="9" t="s">
        <v>106</v>
      </c>
      <c r="R18" s="9" t="s">
        <v>107</v>
      </c>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108</v>
      </c>
      <c r="C19" s="9"/>
      <c r="D19" s="9" t="s">
        <v>33</v>
      </c>
      <c r="E19" s="9"/>
      <c r="F19" s="9" t="s">
        <v>109</v>
      </c>
      <c r="G19" s="9" t="s">
        <v>110</v>
      </c>
      <c r="H19" s="10" t="str">
        <f>IF(F19&lt;&gt;"",CONCATENATE(F19," ",G19),G19)</f>
        <v>Line Count</v>
      </c>
      <c r="I19" s="9" t="s">
        <v>111</v>
      </c>
      <c r="J19" s="9"/>
      <c r="K19" s="10">
        <f>IF(J19&lt;&gt;"",CONCATENATE(J19,"_ ",I19,". Type"),CONCATENATE(I19,". Type"))</f>
        <v>0</v>
      </c>
      <c r="L19" s="9"/>
      <c r="M19" s="9"/>
      <c r="N19" s="9"/>
      <c r="O19" s="9" t="s">
        <v>44</v>
      </c>
      <c r="P19" s="9" t="s">
        <v>45</v>
      </c>
      <c r="Q19" s="9" t="s">
        <v>112</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12">
        <f>SUBSTITUTE(SUBSTITUTE(CONCATENATE(IF(E20="Universally Unique","UU",E20),F20,IF(H20&lt;&gt;I20,H20,""),CONCATENATE(IF(I20="Identifier","ID",IF(I20="Text","",I20))))," ",""),"'","")</f>
        <v>0</v>
      </c>
      <c r="B20" s="13" t="s">
        <v>113</v>
      </c>
      <c r="C20" s="13"/>
      <c r="D20" s="13" t="s">
        <v>33</v>
      </c>
      <c r="E20" s="13" t="s">
        <v>114</v>
      </c>
      <c r="F20" s="13"/>
      <c r="G20" s="13"/>
      <c r="H20" s="13" t="str">
        <f>M20</f>
        <v>Period</v>
      </c>
      <c r="I20" s="13" t="s">
        <v>115</v>
      </c>
      <c r="J20" s="13"/>
      <c r="K20" s="13"/>
      <c r="L20" s="13"/>
      <c r="M20" s="13" t="s">
        <v>115</v>
      </c>
      <c r="N20" s="13"/>
      <c r="O20" s="13" t="s">
        <v>93</v>
      </c>
      <c r="P20" s="13" t="s">
        <v>116</v>
      </c>
      <c r="Q20" s="13" t="s">
        <v>117</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118</v>
      </c>
      <c r="C21" s="13"/>
      <c r="D21" s="13" t="s">
        <v>33</v>
      </c>
      <c r="E21" s="13" t="s">
        <v>119</v>
      </c>
      <c r="F21" s="13"/>
      <c r="G21" s="13"/>
      <c r="H21" s="13" t="str">
        <f>M21</f>
        <v>Contract</v>
      </c>
      <c r="I21" s="13" t="s">
        <v>120</v>
      </c>
      <c r="J21" s="13"/>
      <c r="K21" s="13"/>
      <c r="L21" s="13"/>
      <c r="M21" s="13" t="s">
        <v>120</v>
      </c>
      <c r="N21" s="13"/>
      <c r="O21" s="13" t="s">
        <v>93</v>
      </c>
      <c r="P21" s="13" t="s">
        <v>116</v>
      </c>
      <c r="Q21" s="13" t="s">
        <v>121</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122</v>
      </c>
      <c r="C22" s="13"/>
      <c r="D22" s="13" t="s">
        <v>33</v>
      </c>
      <c r="E22" s="13" t="s">
        <v>123</v>
      </c>
      <c r="F22" s="13"/>
      <c r="G22" s="13"/>
      <c r="H22" s="13" t="str">
        <f>M22</f>
        <v>Catalogue Reference</v>
      </c>
      <c r="I22" s="13" t="s">
        <v>124</v>
      </c>
      <c r="J22" s="13"/>
      <c r="K22" s="13"/>
      <c r="L22" s="13"/>
      <c r="M22" s="13" t="s">
        <v>124</v>
      </c>
      <c r="N22" s="13"/>
      <c r="O22" s="13" t="s">
        <v>44</v>
      </c>
      <c r="P22" s="13" t="s">
        <v>116</v>
      </c>
      <c r="Q22" s="13" t="s">
        <v>125</v>
      </c>
      <c r="R22" s="13"/>
      <c r="S22" s="13"/>
      <c r="T22" s="13" t="s">
        <v>61</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126</v>
      </c>
      <c r="C23" s="13"/>
      <c r="D23" s="13" t="s">
        <v>33</v>
      </c>
      <c r="E23" s="13"/>
      <c r="F23" s="13"/>
      <c r="G23" s="13"/>
      <c r="H23" s="13" t="str">
        <f>M23</f>
        <v>Document Reference</v>
      </c>
      <c r="I23" s="13" t="s">
        <v>127</v>
      </c>
      <c r="J23" s="13"/>
      <c r="K23" s="13"/>
      <c r="L23" s="13"/>
      <c r="M23" s="13" t="s">
        <v>127</v>
      </c>
      <c r="N23" s="13"/>
      <c r="O23" s="13" t="s">
        <v>93</v>
      </c>
      <c r="P23" s="13" t="s">
        <v>116</v>
      </c>
      <c r="Q23" s="13" t="s">
        <v>128</v>
      </c>
      <c r="R23" s="13"/>
      <c r="S23" s="13"/>
      <c r="T23" s="13" t="s">
        <v>61</v>
      </c>
      <c r="U23" s="13"/>
      <c r="V23" s="13"/>
      <c r="W23" s="13" t="s">
        <v>37</v>
      </c>
      <c r="X23" s="13" t="s">
        <v>38</v>
      </c>
      <c r="Y23" s="13" t="s">
        <v>39</v>
      </c>
      <c r="Z23" s="13" t="s">
        <v>38</v>
      </c>
      <c r="AA23" s="13" t="s">
        <v>38</v>
      </c>
      <c r="AB23" s="13" t="s">
        <v>38</v>
      </c>
      <c r="AC23" s="13" t="s">
        <v>38</v>
      </c>
      <c r="AD23" s="13" t="s">
        <v>38</v>
      </c>
      <c r="AE23" s="13"/>
      <c r="AF23" s="14" t="s">
        <v>129</v>
      </c>
    </row>
    <row r="24" spans="1:32" ht="13.5" customHeight="1">
      <c r="A24" s="12">
        <f>SUBSTITUTE(SUBSTITUTE(CONCATENATE(IF(E24="Universally Unique","UU",E24),F24,IF(H24&lt;&gt;I24,H24,""),CONCATENATE(IF(I24="Identifier","ID",IF(I24="Text","",I24))))," ",""),"'","")</f>
        <v>0</v>
      </c>
      <c r="B24" s="13" t="s">
        <v>130</v>
      </c>
      <c r="C24" s="13"/>
      <c r="D24" s="13" t="s">
        <v>33</v>
      </c>
      <c r="E24" s="13"/>
      <c r="F24" s="13"/>
      <c r="G24" s="13"/>
      <c r="H24" s="13" t="str">
        <f>M24</f>
        <v>Signature</v>
      </c>
      <c r="I24" s="13" t="s">
        <v>131</v>
      </c>
      <c r="J24" s="13"/>
      <c r="K24" s="13"/>
      <c r="L24" s="13"/>
      <c r="M24" s="13" t="s">
        <v>131</v>
      </c>
      <c r="N24" s="13"/>
      <c r="O24" s="13" t="s">
        <v>93</v>
      </c>
      <c r="P24" s="13" t="s">
        <v>116</v>
      </c>
      <c r="Q24" s="13" t="s">
        <v>132</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133</v>
      </c>
      <c r="C25" s="13"/>
      <c r="D25" s="13" t="s">
        <v>33</v>
      </c>
      <c r="E25" s="13" t="s">
        <v>134</v>
      </c>
      <c r="F25" s="13"/>
      <c r="G25" s="13"/>
      <c r="H25" s="13" t="str">
        <f>M25</f>
        <v>Party</v>
      </c>
      <c r="I25" s="13" t="s">
        <v>135</v>
      </c>
      <c r="J25" s="13"/>
      <c r="K25" s="13"/>
      <c r="L25" s="13"/>
      <c r="M25" s="13" t="s">
        <v>135</v>
      </c>
      <c r="N25" s="13"/>
      <c r="O25" s="13" t="s">
        <v>63</v>
      </c>
      <c r="P25" s="13" t="s">
        <v>116</v>
      </c>
      <c r="Q25" s="13" t="s">
        <v>136</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137</v>
      </c>
      <c r="C26" s="13"/>
      <c r="D26" s="13" t="s">
        <v>33</v>
      </c>
      <c r="E26" s="13" t="s">
        <v>138</v>
      </c>
      <c r="F26" s="13"/>
      <c r="G26" s="13"/>
      <c r="H26" s="13" t="str">
        <f>M26</f>
        <v>Party</v>
      </c>
      <c r="I26" s="13" t="s">
        <v>135</v>
      </c>
      <c r="J26" s="13"/>
      <c r="K26" s="13"/>
      <c r="L26" s="13"/>
      <c r="M26" s="13" t="s">
        <v>135</v>
      </c>
      <c r="N26" s="13"/>
      <c r="O26" s="13" t="s">
        <v>63</v>
      </c>
      <c r="P26" s="13" t="s">
        <v>116</v>
      </c>
      <c r="Q26" s="13" t="s">
        <v>139</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140</v>
      </c>
      <c r="C27" s="13"/>
      <c r="D27" s="13" t="s">
        <v>33</v>
      </c>
      <c r="E27" s="13" t="s">
        <v>141</v>
      </c>
      <c r="F27" s="13"/>
      <c r="G27" s="13"/>
      <c r="H27" s="13" t="str">
        <f>M27</f>
        <v>Supplier Party</v>
      </c>
      <c r="I27" s="13" t="s">
        <v>142</v>
      </c>
      <c r="J27" s="13"/>
      <c r="K27" s="13"/>
      <c r="L27" s="13"/>
      <c r="M27" s="13" t="s">
        <v>142</v>
      </c>
      <c r="N27" s="13"/>
      <c r="O27" s="13" t="s">
        <v>44</v>
      </c>
      <c r="P27" s="13" t="s">
        <v>116</v>
      </c>
      <c r="Q27" s="13" t="s">
        <v>143</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144</v>
      </c>
      <c r="C28" s="13"/>
      <c r="D28" s="13" t="s">
        <v>33</v>
      </c>
      <c r="E28" s="13" t="s">
        <v>145</v>
      </c>
      <c r="F28" s="13"/>
      <c r="G28" s="13"/>
      <c r="H28" s="13" t="str">
        <f>M28</f>
        <v>Customer Party</v>
      </c>
      <c r="I28" s="13" t="s">
        <v>146</v>
      </c>
      <c r="J28" s="13"/>
      <c r="K28" s="13"/>
      <c r="L28" s="13"/>
      <c r="M28" s="13" t="s">
        <v>146</v>
      </c>
      <c r="N28" s="13"/>
      <c r="O28" s="13" t="s">
        <v>44</v>
      </c>
      <c r="P28" s="13" t="s">
        <v>116</v>
      </c>
      <c r="Q28" s="13" t="s">
        <v>147</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148</v>
      </c>
      <c r="C29" s="13"/>
      <c r="D29" s="13" t="s">
        <v>33</v>
      </c>
      <c r="E29" s="13"/>
      <c r="F29" s="13"/>
      <c r="G29" s="13"/>
      <c r="H29" s="13" t="str">
        <f>M29</f>
        <v>Trading Terms</v>
      </c>
      <c r="I29" s="13" t="s">
        <v>149</v>
      </c>
      <c r="J29" s="13"/>
      <c r="K29" s="13"/>
      <c r="L29" s="13"/>
      <c r="M29" s="13" t="s">
        <v>149</v>
      </c>
      <c r="N29" s="13"/>
      <c r="O29" s="13" t="s">
        <v>93</v>
      </c>
      <c r="P29" s="13" t="s">
        <v>116</v>
      </c>
      <c r="Q29" s="13" t="s">
        <v>150</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151</v>
      </c>
      <c r="C30" s="13"/>
      <c r="D30" s="13" t="s">
        <v>33</v>
      </c>
      <c r="E30" s="13"/>
      <c r="F30" s="13"/>
      <c r="G30" s="13"/>
      <c r="H30" s="13" t="str">
        <f>M30</f>
        <v>Catalogue Line</v>
      </c>
      <c r="I30" s="13" t="s">
        <v>152</v>
      </c>
      <c r="J30" s="13"/>
      <c r="K30" s="13"/>
      <c r="L30" s="13"/>
      <c r="M30" s="13" t="s">
        <v>152</v>
      </c>
      <c r="N30" s="13"/>
      <c r="O30" s="13" t="s">
        <v>153</v>
      </c>
      <c r="P30" s="13" t="s">
        <v>116</v>
      </c>
      <c r="Q30" s="13" t="s">
        <v>154</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155</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